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330"/>
  <workbookPr showInkAnnotation="0" autoCompressPictures="0"/>
  <bookViews>
    <workbookView xWindow="8700" yWindow="1720" windowWidth="24940" windowHeight="15680" tabRatio="500" activeTab="1"/>
  </bookViews>
  <sheets>
    <sheet name="incidents" sheetId="1" r:id="rId1"/>
    <sheet name="shootings" sheetId="2" r:id="rId2"/>
    <sheet name="ranking" sheetId="3" r:id="rId3"/>
    <sheet name="source"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88" i="1" l="1"/>
  <c r="H88" i="1"/>
  <c r="G3" i="1"/>
  <c r="H3" i="1"/>
  <c r="G4" i="1"/>
  <c r="H4" i="1"/>
  <c r="G5" i="1"/>
  <c r="H5" i="1"/>
  <c r="G6" i="1"/>
  <c r="H6" i="1"/>
  <c r="G7" i="1"/>
  <c r="H7" i="1"/>
  <c r="G8" i="1"/>
  <c r="H8"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2" i="1"/>
  <c r="H2" i="1"/>
  <c r="G9" i="1"/>
  <c r="G37" i="1"/>
</calcChain>
</file>

<file path=xl/sharedStrings.xml><?xml version="1.0" encoding="utf-8"?>
<sst xmlns="http://schemas.openxmlformats.org/spreadsheetml/2006/main" count="1315" uniqueCount="536">
  <si>
    <t>ARMATAGE</t>
  </si>
  <si>
    <t>AUDUBON PARK</t>
  </si>
  <si>
    <t>BANCROFT</t>
  </si>
  <si>
    <t>BELTRAMI</t>
  </si>
  <si>
    <t>BOTTINEAU</t>
  </si>
  <si>
    <t>BRYANT</t>
  </si>
  <si>
    <t>BRYN - MAWR</t>
  </si>
  <si>
    <t>CAMDEN INDUSTRIAL</t>
  </si>
  <si>
    <t>CARAG</t>
  </si>
  <si>
    <t>CEDAR - ISLES - DEAN</t>
  </si>
  <si>
    <t>CEDAR RIVERSIDE</t>
  </si>
  <si>
    <t>CENTRAL</t>
  </si>
  <si>
    <t>CLEVELAND</t>
  </si>
  <si>
    <t>COLUMBIA PARK</t>
  </si>
  <si>
    <t>COMO</t>
  </si>
  <si>
    <t>COOPER</t>
  </si>
  <si>
    <t>CORCORAN</t>
  </si>
  <si>
    <t>DIAMOND LAKE</t>
  </si>
  <si>
    <t>DOWNTOWN EAST</t>
  </si>
  <si>
    <t>DOWNTOWN WEST</t>
  </si>
  <si>
    <t>EAST HARRIET</t>
  </si>
  <si>
    <t>EAST ISLES</t>
  </si>
  <si>
    <t>EAST PHILLIPS</t>
  </si>
  <si>
    <t>ECCO</t>
  </si>
  <si>
    <t>ELLIOT PARK</t>
  </si>
  <si>
    <t>ERICSSON</t>
  </si>
  <si>
    <t>FIELD</t>
  </si>
  <si>
    <t>FOLWELL</t>
  </si>
  <si>
    <t>FULTON</t>
  </si>
  <si>
    <t>HALE</t>
  </si>
  <si>
    <t>HARRISON</t>
  </si>
  <si>
    <t>HAWTHORNE</t>
  </si>
  <si>
    <t>HIAWATHA</t>
  </si>
  <si>
    <t>HOLLAND</t>
  </si>
  <si>
    <t>HOWE</t>
  </si>
  <si>
    <t>HUMBOLDT INDUSTRIAL AREA</t>
  </si>
  <si>
    <t>JORDAN</t>
  </si>
  <si>
    <t>KEEWAYDIN</t>
  </si>
  <si>
    <t>KENNY</t>
  </si>
  <si>
    <t>KENWOOD</t>
  </si>
  <si>
    <t>KING FIELD</t>
  </si>
  <si>
    <t>LIND - BOHANON</t>
  </si>
  <si>
    <t>LINDEN HILLS</t>
  </si>
  <si>
    <t>LOGAN PARK</t>
  </si>
  <si>
    <t>LONGFELLOW</t>
  </si>
  <si>
    <t>LORING PARK</t>
  </si>
  <si>
    <t>LOWRY HILL</t>
  </si>
  <si>
    <t>LOWRY HILL EAST</t>
  </si>
  <si>
    <t>LYNDALE</t>
  </si>
  <si>
    <t>LYNNHURST</t>
  </si>
  <si>
    <t>MARCY HOLMES</t>
  </si>
  <si>
    <t>MARSHALL TERRACE</t>
  </si>
  <si>
    <t>MCKINLEY</t>
  </si>
  <si>
    <t>MID - CITY INDUSTRIAL</t>
  </si>
  <si>
    <t>MIDTOWN PHILLIPS</t>
  </si>
  <si>
    <t>MINNEHAHA</t>
  </si>
  <si>
    <t>MORRIS PARK</t>
  </si>
  <si>
    <t>NEAR - NORTH</t>
  </si>
  <si>
    <t>NICOLLET ISLAND - EAST BANK</t>
  </si>
  <si>
    <t>NORTH LOOP</t>
  </si>
  <si>
    <t>NORTHEAST PARK</t>
  </si>
  <si>
    <t>NORTHROP</t>
  </si>
  <si>
    <t>PHILLIPS WEST</t>
  </si>
  <si>
    <t>POWDERHORN PARK</t>
  </si>
  <si>
    <t>PROSPECT PARK - EAST RIVER ROAD</t>
  </si>
  <si>
    <t>REGINA</t>
  </si>
  <si>
    <t>SEWARD</t>
  </si>
  <si>
    <t>SHERIDAN</t>
  </si>
  <si>
    <t>SHINGLE CREEK</t>
  </si>
  <si>
    <t>ST. ANTHONY EAST</t>
  </si>
  <si>
    <t>ST. ANTHONY WEST</t>
  </si>
  <si>
    <t>STANDISH</t>
  </si>
  <si>
    <t>STEVENS SQUARE - LORING HEIGHTS</t>
  </si>
  <si>
    <t>SUMNER - GLENWOOD</t>
  </si>
  <si>
    <t>TANGLETOWN</t>
  </si>
  <si>
    <t>UNIVERSITY OF MINNESOTA</t>
  </si>
  <si>
    <t>VENTURA VILLAGE</t>
  </si>
  <si>
    <t>VICTORY</t>
  </si>
  <si>
    <t>WAITE PARK</t>
  </si>
  <si>
    <t>WEBBER - CAMDEN</t>
  </si>
  <si>
    <t>WENONAH</t>
  </si>
  <si>
    <t>WEST CALHOUN</t>
  </si>
  <si>
    <t>WHITTIER</t>
  </si>
  <si>
    <t>WILLARD - HAY</t>
  </si>
  <si>
    <t>WINDOM</t>
  </si>
  <si>
    <t>WINDOM PARK</t>
  </si>
  <si>
    <t>y2016</t>
  </si>
  <si>
    <t>PAGE</t>
  </si>
  <si>
    <t>population</t>
  </si>
  <si>
    <t>y2015</t>
  </si>
  <si>
    <t>y2014</t>
  </si>
  <si>
    <t>y2017</t>
  </si>
  <si>
    <t>neighborhood</t>
  </si>
  <si>
    <t>rate</t>
  </si>
  <si>
    <t>monthly_average</t>
  </si>
  <si>
    <t>neighbor_1</t>
  </si>
  <si>
    <t>armatage</t>
  </si>
  <si>
    <t>audubon_park</t>
  </si>
  <si>
    <t>bancroft</t>
  </si>
  <si>
    <t>beltrami</t>
  </si>
  <si>
    <t>bottineau</t>
  </si>
  <si>
    <t>bryant</t>
  </si>
  <si>
    <t>bryn_mawr</t>
  </si>
  <si>
    <t>camden_industrial</t>
  </si>
  <si>
    <t>carag</t>
  </si>
  <si>
    <t>cedar_isles_dean</t>
  </si>
  <si>
    <t>cedar_riverside</t>
  </si>
  <si>
    <t>central</t>
  </si>
  <si>
    <t>cleveland</t>
  </si>
  <si>
    <t>columbia_park</t>
  </si>
  <si>
    <t>como</t>
  </si>
  <si>
    <t>cooper</t>
  </si>
  <si>
    <t>corcoran</t>
  </si>
  <si>
    <t>diamond_lake</t>
  </si>
  <si>
    <t>downtown_east</t>
  </si>
  <si>
    <t>downtown_west</t>
  </si>
  <si>
    <t>east_harriet</t>
  </si>
  <si>
    <t>east_isles</t>
  </si>
  <si>
    <t>east_phillips</t>
  </si>
  <si>
    <t>ecco</t>
  </si>
  <si>
    <t>elliot_park</t>
  </si>
  <si>
    <t>ericsson</t>
  </si>
  <si>
    <t>field</t>
  </si>
  <si>
    <t>folwell</t>
  </si>
  <si>
    <t>fulton</t>
  </si>
  <si>
    <t>hale</t>
  </si>
  <si>
    <t>harrison</t>
  </si>
  <si>
    <t>hawthorne</t>
  </si>
  <si>
    <t>hiawatha</t>
  </si>
  <si>
    <t>holland</t>
  </si>
  <si>
    <t>howe</t>
  </si>
  <si>
    <t>humboldt_industrial_area</t>
  </si>
  <si>
    <t>jordan</t>
  </si>
  <si>
    <t>keewaydin</t>
  </si>
  <si>
    <t>kenny</t>
  </si>
  <si>
    <t>kenwood</t>
  </si>
  <si>
    <t>king_field</t>
  </si>
  <si>
    <t>lind_bohanon</t>
  </si>
  <si>
    <t>linden_hills</t>
  </si>
  <si>
    <t>logan_park</t>
  </si>
  <si>
    <t>longfellow</t>
  </si>
  <si>
    <t>loring_park</t>
  </si>
  <si>
    <t>lowry_hill</t>
  </si>
  <si>
    <t>lowry_hill_east</t>
  </si>
  <si>
    <t>lyndale</t>
  </si>
  <si>
    <t>lynnhurst</t>
  </si>
  <si>
    <t>marcy_holmes</t>
  </si>
  <si>
    <t>marshall_terrace</t>
  </si>
  <si>
    <t>mckinley</t>
  </si>
  <si>
    <t>mid_city_industrial</t>
  </si>
  <si>
    <t>midtown_phillips</t>
  </si>
  <si>
    <t>minnehaha</t>
  </si>
  <si>
    <t>morris_park</t>
  </si>
  <si>
    <t>near_north</t>
  </si>
  <si>
    <t>nicollet_island_east_bank</t>
  </si>
  <si>
    <t>north_loop</t>
  </si>
  <si>
    <t>northeast_park</t>
  </si>
  <si>
    <t>northrop</t>
  </si>
  <si>
    <t>page</t>
  </si>
  <si>
    <t>phillips_west</t>
  </si>
  <si>
    <t>powderhorn_park</t>
  </si>
  <si>
    <t>prospect_park_east_river</t>
  </si>
  <si>
    <t>regina</t>
  </si>
  <si>
    <t>seward</t>
  </si>
  <si>
    <t>sheridan</t>
  </si>
  <si>
    <t>shingle_creek</t>
  </si>
  <si>
    <t>st_anthony_east</t>
  </si>
  <si>
    <t>st_anthony_west</t>
  </si>
  <si>
    <t>standish</t>
  </si>
  <si>
    <t>stevens_square_loring_heights</t>
  </si>
  <si>
    <t>sumner_glenwood</t>
  </si>
  <si>
    <t>tangletown</t>
  </si>
  <si>
    <t>university_of_minnesota</t>
  </si>
  <si>
    <t>ventura_village</t>
  </si>
  <si>
    <t>victory</t>
  </si>
  <si>
    <t>waite_park</t>
  </si>
  <si>
    <t>webber_camden</t>
  </si>
  <si>
    <t>wenonah</t>
  </si>
  <si>
    <t>west_calhoun</t>
  </si>
  <si>
    <t>whittier</t>
  </si>
  <si>
    <t>willard_hay</t>
  </si>
  <si>
    <t>windom</t>
  </si>
  <si>
    <t>windom_park</t>
  </si>
  <si>
    <t>2017-MN-7</t>
  </si>
  <si>
    <t>SHOT</t>
  </si>
  <si>
    <t>BCA</t>
  </si>
  <si>
    <t>Damond</t>
  </si>
  <si>
    <t>Justine</t>
  </si>
  <si>
    <t>Ruszczyk</t>
  </si>
  <si>
    <t>WHITE</t>
  </si>
  <si>
    <t>NON-HISPANIC</t>
  </si>
  <si>
    <t>FEMALE</t>
  </si>
  <si>
    <t>YOGA INSTRUCTOR</t>
  </si>
  <si>
    <t>MINNEAPOLIS</t>
  </si>
  <si>
    <t>MN</t>
  </si>
  <si>
    <t>NOT AVAILABLE</t>
  </si>
  <si>
    <t>Minneapolis</t>
  </si>
  <si>
    <t>UNARMED</t>
  </si>
  <si>
    <t>MINNEAPOLIS PD</t>
  </si>
  <si>
    <t>Family said Damond called 911 to report a possible assault in the alley behind her home Saturday night.  Two officers in a squad car pulled into the alley and Damond went to the driver’s side door and was talking to the driver. The officer in the passenger seat allegedly pulled his gun and shot Damond through the driver’s side door.</t>
  </si>
  <si>
    <t>DamondJustine.png</t>
  </si>
  <si>
    <t>http://www.startribune.com/woman-killed-in-officer-involved-shooting-in-south-minneapolis/434782213/#1</t>
  </si>
  <si>
    <t>2016-MN-011757</t>
  </si>
  <si>
    <t>NO CHARGES</t>
  </si>
  <si>
    <t>HENNEPIN COUNTY ATTORNEY</t>
  </si>
  <si>
    <t>Marquez-Heraldes</t>
  </si>
  <si>
    <t>Raul</t>
  </si>
  <si>
    <t>Salvador</t>
  </si>
  <si>
    <t>9/13/1965</t>
  </si>
  <si>
    <t>HISPANIC</t>
  </si>
  <si>
    <t>MALE</t>
  </si>
  <si>
    <t>PAINTING</t>
  </si>
  <si>
    <t>HOMICIDE</t>
  </si>
  <si>
    <t>THE DECEDENT WAS SHOT BY ANOTHER PERSON(S).</t>
  </si>
  <si>
    <t>2120 MINNEHAHA AVE S #1</t>
  </si>
  <si>
    <t>KNIFE</t>
  </si>
  <si>
    <t>BLADED WEAPON</t>
  </si>
  <si>
    <t xml:space="preserve">Officers responded to a 911 call about a person with a weapon, and found Marquez-Heraldes in a building with a knife. Marquez-Heraldes told the apartment manager that someone was trying to kill his family and that men with a rifle were outside the apartment in a van with a rifle, which wasn't true. When officers arrived, Marquez-Heraldes was in one of the apartments stabbing a man. Officers broke down the door to help the man, and Minneapolis police officers Eric Malmberg and David Robins shot Marquez-Heraldes. Marquez-Heraldes' wife told authorities that he had been troubled and paranoid since 2014. An autopsy showed he also had enough methamphetamine in his system to produce psychotic behavior. </t>
  </si>
  <si>
    <t>RaulMarquezHeraldes.png</t>
  </si>
  <si>
    <t>http://www.startribune.com/bca-man-killed-by-police-while-stabbing-another-man-had-lunged-at-officers/374933131/</t>
  </si>
  <si>
    <t>No</t>
  </si>
  <si>
    <t>2015-MN-042592</t>
  </si>
  <si>
    <t>Clark</t>
  </si>
  <si>
    <t>Jamar</t>
  </si>
  <si>
    <t>O'Neal</t>
  </si>
  <si>
    <t>BLACK</t>
  </si>
  <si>
    <t>VEHICLE DETAILING</t>
  </si>
  <si>
    <t>DECEDENT WAS SHOT BY ANOTHER PERSON</t>
  </si>
  <si>
    <t>1611 PLYMOUTH AVE NORTH</t>
  </si>
  <si>
    <t>1600 PLYMOUTH AVE N</t>
  </si>
  <si>
    <t>Police were responding to a report of an assault when Clark allegedly interfered with paramedics helping the victim. Clark refused to take his hands out of his pockets and Minneapolis police officer Mark Ringgenberg took him down from behind and the two struggled on the ground. Convinced that Clark had his hand on his weapon, Ringgenberg told Minneapolis police officer Dustin Schwarze to shoot Clark, and he did. Clark's death triggered a wave of protests.</t>
  </si>
  <si>
    <t>1447899122_10099661+1jamar111915.JPG</t>
  </si>
  <si>
    <t>http://www.startribune.com/jamar-clark-full-coverage/353833721/</t>
  </si>
  <si>
    <t>2013-MN-015833</t>
  </si>
  <si>
    <t>HENNEPIN COUNTY GRAND JURY</t>
  </si>
  <si>
    <t>Franklin</t>
  </si>
  <si>
    <t>Terrance</t>
  </si>
  <si>
    <t>Terrell</t>
  </si>
  <si>
    <t>Non-Hispanic</t>
  </si>
  <si>
    <t>STUDENT</t>
  </si>
  <si>
    <t>DECEASED WAS SHOT BY ANOTHER PERSON(S).</t>
  </si>
  <si>
    <t>2717 BRYANT AVE S</t>
  </si>
  <si>
    <t>GUN</t>
  </si>
  <si>
    <t>Franklin fled in a car and then on foot after being confronted by officers who had received a report he may have committed an earlier burglary. Minneapolis police officers found him hiding in a basement. He allegedly grabbed an officer's gun and shot two officers before he was shot and killed. His family later filed a federal lawsuit against police officers Lucas Peterson and Michael Meath and his death set off protests in Minneapolis.</t>
  </si>
  <si>
    <t>TerranceTFranklin.jpg</t>
  </si>
  <si>
    <t>http://www.startribune.com/father-of-terrance-franklin-to-file-suit-over-son-s-death/258568671/</t>
  </si>
  <si>
    <t>2012-MN-014614</t>
  </si>
  <si>
    <t>GRAND JURY</t>
  </si>
  <si>
    <t>Crawford</t>
  </si>
  <si>
    <t>DelShawn</t>
  </si>
  <si>
    <t>LABORER</t>
  </si>
  <si>
    <t>3017 19TH AVENUE SOUTH</t>
  </si>
  <si>
    <t>Officers were responding to a domestic assault call and heard a woman screaming from a second-floor apartment. Minneapolis police officers Laura Turner and Chad Meyer forced their way into the apartment and shot Crawford after he allegedly refused to drop a knife.</t>
  </si>
  <si>
    <t>mental-placeholderMale.png</t>
  </si>
  <si>
    <t>http://www.startribune.com/police-officers-involved-in-fatal-minneapolis-shooting-are-identified/151472905/</t>
  </si>
  <si>
    <t>2010-MN-027365</t>
  </si>
  <si>
    <t>TASED</t>
  </si>
  <si>
    <t>Smith</t>
  </si>
  <si>
    <t>David</t>
  </si>
  <si>
    <t>Cornelious</t>
  </si>
  <si>
    <t>DISABLED</t>
  </si>
  <si>
    <t>CARDIOPULMONARY ARREST WHILE BEING RESTRAINED BY ANOTHER PERSON(S)</t>
  </si>
  <si>
    <t>GYMNASIUM; YMCA; 30 SOUTH 9TH STREET</t>
  </si>
  <si>
    <t>30 SOUTH 9TH STREET</t>
  </si>
  <si>
    <t>Responding to a complaint of harassment at downtown Minneapolis YMCA, officers tried to arrest Smith, who had bipolar disorder and was acting out. Minneapolis police officers Timothy Gorman and Timothy Callahan used a Taser, handcuffed and restrained him on the floor. Smith was asphyxiated. The officers were cleared of wrongdoing, but the city paid a $3 million settlement to Smith's family.</t>
  </si>
  <si>
    <t>DavidCSmith.jpg</t>
  </si>
  <si>
    <t>http://www.startribune.com/may-25-minneapolis-pays-3-million-in-police-misconduct-case/208912661/</t>
  </si>
  <si>
    <t>Yes</t>
  </si>
  <si>
    <t>2009-MN-004333</t>
  </si>
  <si>
    <t>Guled</t>
  </si>
  <si>
    <t>Ahmed</t>
  </si>
  <si>
    <t>Mohammed</t>
  </si>
  <si>
    <t>ASIAN</t>
  </si>
  <si>
    <t>SECURITY GUARD</t>
  </si>
  <si>
    <t>ST PAUL</t>
  </si>
  <si>
    <t>INTERSECTION OF MORGAN AVENUE NORTH AND GOLDEN VALLEY ROAD</t>
  </si>
  <si>
    <t>MORGAN AVENUE NORTH &amp; GOLDEN VALLEY ROAD</t>
  </si>
  <si>
    <t>VEHICLE</t>
  </si>
  <si>
    <t>OTHER</t>
  </si>
  <si>
    <t>Guled was fleeing police in a stolen vehicle when he drove into an unrelated police incident. Guled allegedly drove his car at officers standing in the street when Minneapolis police officers Shawn Powell, Christopher Garbisch and Jeffrey Newman shot at him.</t>
  </si>
  <si>
    <t>AhmedMGuled.jpg</t>
  </si>
  <si>
    <t>http://www.startribune.com/judge-federal-suit-should-be-tossed-in-fatal-police-shooting/220068431/</t>
  </si>
  <si>
    <t>2008-MN-036170</t>
  </si>
  <si>
    <t>Quincy</t>
  </si>
  <si>
    <t>De-Shawn</t>
  </si>
  <si>
    <t>D.J.</t>
  </si>
  <si>
    <t>CARDIORESPIRATORY ARREST WHILE BEING SUBDUED BY LAW ENFORCEMENT OFFICERS.</t>
  </si>
  <si>
    <t>UNKNOWN</t>
  </si>
  <si>
    <t>1000 KNOX AVE N</t>
  </si>
  <si>
    <t>RIFLE</t>
  </si>
  <si>
    <t>Smith, a former radio DJ, struggled with Minneapolis police officers responding to a call of a domestic assault involving a man with a gun. Smith was stunned with a Taser, wrestled to the ground and eventually subdued, then died of cardiorespiratory arrest. Officers Carlos Baires-Escobar, Shawn Brandt, Timothy Devick, Christopher Humphrey and Nicholas McCarthy were involved.</t>
  </si>
  <si>
    <t>QuincyDeShawnSmith.jpg</t>
  </si>
  <si>
    <t>http://www.startribune.com/judge-tosses-wrongful-death-suit-against-city/184351301/</t>
  </si>
  <si>
    <t>2008-MN-010656</t>
  </si>
  <si>
    <t>RESTRAINED</t>
  </si>
  <si>
    <t>Baker</t>
  </si>
  <si>
    <t>Tommie</t>
  </si>
  <si>
    <t>Lamar</t>
  </si>
  <si>
    <t>7/4/1968</t>
  </si>
  <si>
    <t>COOK</t>
  </si>
  <si>
    <t>ACCIDENT</t>
  </si>
  <si>
    <t>DECEASED CHOKED ON A PLASTIC BAG.</t>
  </si>
  <si>
    <t>HENNEPIN AVENUE SOUTH AND 11TH STREET NORTH</t>
  </si>
  <si>
    <t>HENNEPIN AVENUE SOUTH &amp; 11TH STREET NORTH</t>
  </si>
  <si>
    <t>Baker resisted a Minneapolis police officer trying to handcuff him after a traffic stop. Baker was found to have a bag of crack cocaine in his mouth. Minneapolis police officer Daniel Ledman put Baker on his stomach on the ground and kneed him four times in the rib cage as he tried to handcuff him. After he subdued Baker, the officer couldn't find the crack in his mouth and feared he had swallowed it and called an ambulance. The medical examiner ruled Baker died from choking on a plastic bag.</t>
  </si>
  <si>
    <t>#</t>
  </si>
  <si>
    <t>2006-MN-030344</t>
  </si>
  <si>
    <t>Reyes</t>
  </si>
  <si>
    <t>Wayne</t>
  </si>
  <si>
    <t>8/14/1964</t>
  </si>
  <si>
    <t>AMERICAN INDIAN</t>
  </si>
  <si>
    <t>ROOFER</t>
  </si>
  <si>
    <t>HIAWATHA AVENUE, JUST SOUTH OF 42ND STREET</t>
  </si>
  <si>
    <t>HIAWATHA AVENUE &amp; 42ND STREET</t>
  </si>
  <si>
    <t>SHOTGUN</t>
  </si>
  <si>
    <t>Police responded after Reyes stabbed his girlfriend and a male friend. Reyes drove off, starting a police pursuit. When police stopped him, they say Reyes aimed a sawed-off shotgun toward them. Six Minneapolis police officers -- Dante Dean, Brian Grahme, Shawn Kelly, Oscar Macias, Terry Nutter and Derek Chauvin -- fired on Reyes.</t>
  </si>
  <si>
    <t>http://www.startribune.com/obituaries/detail/8851329/</t>
  </si>
  <si>
    <t>2006-MN-026752</t>
  </si>
  <si>
    <t>Felder</t>
  </si>
  <si>
    <t>Dominic</t>
  </si>
  <si>
    <t>Aries</t>
  </si>
  <si>
    <t>TELEMARKETER</t>
  </si>
  <si>
    <t>BLOOMINGTON AVENUE, JUST SOUTH OF 40TH STREET EAST</t>
  </si>
  <si>
    <t>BLOOMINGTON AVENUE &amp; 40TH STREET EAST</t>
  </si>
  <si>
    <t>Felder's girlfriend called 911 for help getting him to the hospital for a psych evaluation. When Minneapolis police officers Jason King and Lawrence Loonsfoot arrived, Felder fought with them and reached for his waistband. Officers thought he had a weapon and opened fire. Felder was unarmed. The city eventually paid $2.19 million to Felder’s family.</t>
  </si>
  <si>
    <t>DominicAFelder.jpg</t>
  </si>
  <si>
    <t>http://www.startribune.com/minneapolis-to-pay-2-2-million-to-family-of-man-shot-by-police/124108234/</t>
  </si>
  <si>
    <t>2006-MN-021504</t>
  </si>
  <si>
    <t>Lee</t>
  </si>
  <si>
    <t>Fong</t>
  </si>
  <si>
    <t>BEHIND CITY VIEW COMMUNITY SCHOOL, 3350 4TH STREET NORTH</t>
  </si>
  <si>
    <t>3350 4TH STREET NORTH</t>
  </si>
  <si>
    <t>Minneapolis police officer Jason Andersen shot Lee while chasing him outside an elementary school. Lee allegedly refused to drop a handgun despite repeated commands and Andersen fired when Lee appeared to turn to shoot his gun.</t>
  </si>
  <si>
    <t>FongLee_2.jpg</t>
  </si>
  <si>
    <t>http://www.startribune.com/u-s-supreme-court-won-t-hear-appeal-in-fong-lee-case/112082414/</t>
  </si>
  <si>
    <t>2005-MN-022801</t>
  </si>
  <si>
    <t>Redin</t>
  </si>
  <si>
    <t>Ricky</t>
  </si>
  <si>
    <t>Alan</t>
  </si>
  <si>
    <t>1/6/1958</t>
  </si>
  <si>
    <t>TRUCK DRIVER</t>
  </si>
  <si>
    <t>STREET - JUST WEST OF 712 WEST FRANKLIN AVENUE</t>
  </si>
  <si>
    <t>712 WEST FRANKLIN AVENUE</t>
  </si>
  <si>
    <t xml:space="preserve">Redin attempted to rob a Money Center store and Minneapolis police officers Charles Herzog and
Jason Walters chased him as he ran away. After they tackled him, Redin stabbed the officers and was shot.
</t>
  </si>
  <si>
    <t>2005-MN-002295</t>
  </si>
  <si>
    <t>DeCoteau</t>
  </si>
  <si>
    <t>Benjamin</t>
  </si>
  <si>
    <t>Gene</t>
  </si>
  <si>
    <t>ROOFING AND LANDSCAPING</t>
  </si>
  <si>
    <t>DECEASED WAS SHOT BY ANOTHER PERSON.</t>
  </si>
  <si>
    <t>BACKYARD OF 2529 UPTON AVENUE NORTH</t>
  </si>
  <si>
    <t>2529 UPTON AVENUE NORTH</t>
  </si>
  <si>
    <t>An officer tagging cars to be towed said he noticed two men carrying guns and went to check it out. After Decoteau fired at his police van, Minneapolis police officer Mark Beaupre fired back.</t>
  </si>
  <si>
    <t>2004-MN-029769</t>
  </si>
  <si>
    <t>Williams</t>
  </si>
  <si>
    <t>Courtney</t>
  </si>
  <si>
    <t>Jaqueze</t>
  </si>
  <si>
    <t>HIGH SCHOOL STUDENT</t>
  </si>
  <si>
    <t>3000 BLOCK OF KNOX AVENUE NORTH</t>
  </si>
  <si>
    <t>3000 KNOX AVENUE NORTH</t>
  </si>
  <si>
    <t>PELLET GUN</t>
  </si>
  <si>
    <t>Responding to a shots-fired call, officers saw a group of teens scattering and chased Williams. Minneapolis police officer Scott Mars shot Williams after he refused commands to stop and appeared to be reaching for something in his waistband, police said. A pellet gun was found near his body.</t>
  </si>
  <si>
    <t>CourtneyJWilliams.jpg</t>
  </si>
  <si>
    <t>http://www.startribune.com/mother-of-teen-killed-by-police-in-2004-sues-minneapolis/107619123/?xx</t>
  </si>
  <si>
    <t>2004-MN-017249</t>
  </si>
  <si>
    <t>Doby</t>
  </si>
  <si>
    <t>Lorenzo</t>
  </si>
  <si>
    <t>Ellis</t>
  </si>
  <si>
    <t>DECEASED DEVELOPED EXCITED DELIRIUM AFTER INGESTING THE ABOVE LISTED DRUGS.</t>
  </si>
  <si>
    <t>2400 HARRIET AVE S</t>
  </si>
  <si>
    <t>Police responded to 911 calls about a man pounding on windows and screaming for help. Minneapolis police officers Hilary Glasrud and Richard Opitz used chemicals to subdue Doby and struggled with him. His death was deemed an accident due to "excited delirium" from mixing PCP and Ecstasy.</t>
  </si>
  <si>
    <t>2004-MN-004687</t>
  </si>
  <si>
    <t>Siegler</t>
  </si>
  <si>
    <t>Raymond</t>
  </si>
  <si>
    <t>Leo</t>
  </si>
  <si>
    <t>8/18/1963</t>
  </si>
  <si>
    <t>NATURAL</t>
  </si>
  <si>
    <t>1200 S 9TH ST</t>
  </si>
  <si>
    <t>Siegler was threatening fellow residents at a group home for adults with mental illness. Minneapolis police officers Timothy Savior and David Mathes used a Taser on him, triggering a heart attack.</t>
  </si>
  <si>
    <t>http://archive.azcentral.com/12news/news/articles/0718taser-main18-CP.html</t>
  </si>
  <si>
    <t>2003-MN-032558</t>
  </si>
  <si>
    <t>Collins</t>
  </si>
  <si>
    <t>Walter</t>
  </si>
  <si>
    <t>Kenyon</t>
  </si>
  <si>
    <t>CARPENTER</t>
  </si>
  <si>
    <t>OUTSIDE AT 2211 PARK AVENUE</t>
  </si>
  <si>
    <t>2211 PARK AVENUE</t>
  </si>
  <si>
    <t>Police were investigating a suspected drug deal when two men ran away from them. One of them, Collins, turned and allegedly reached for a gun in his waistband. Minneapolis police officer Jamie Conway fired one shot.</t>
  </si>
  <si>
    <t>WalterKCollins.jpg</t>
  </si>
  <si>
    <t>2003-MN-029056</t>
  </si>
  <si>
    <t>Anthony</t>
  </si>
  <si>
    <t>Maurice</t>
  </si>
  <si>
    <t>LABOR</t>
  </si>
  <si>
    <t>HE DEVELOPED RESPIRATORY ARREST FOLLOWING LACRIMATING AGENT USE DURING APPREHENSION</t>
  </si>
  <si>
    <t>300 PENN AVE N</t>
  </si>
  <si>
    <t>Responding to a call of shots fired, Minneapolis police officers chased Williams and used pepper spray to subdue him. Williams was unarmed and died from respiratory arrest.</t>
  </si>
  <si>
    <t>AnthonyAWilliams.jpg</t>
  </si>
  <si>
    <t>2003-MN-015586</t>
  </si>
  <si>
    <t>Netters</t>
  </si>
  <si>
    <t>Eric</t>
  </si>
  <si>
    <t>Von</t>
  </si>
  <si>
    <t>GENERAL LABORER</t>
  </si>
  <si>
    <t>DETROIT</t>
  </si>
  <si>
    <t>MI</t>
  </si>
  <si>
    <t>DECEASED WAS INJURED BY ANOTHER PERSON(S).</t>
  </si>
  <si>
    <t>NEAR THE INTERSECTION OF BROADWAY AVENUE WEST AND PENN AVE. NO.</t>
  </si>
  <si>
    <t>BROADWAY AVENUE WEST &amp; PENN AVE. NO.</t>
  </si>
  <si>
    <t>Pulled over for hot-rodding in his SUV, Netters stopped and then accelerated, dragging an officer down the street. Minneapolis police officer Mark Bohnsack got into the moving SUV and shot Netters after Netters tried to take his gun, police said.</t>
  </si>
  <si>
    <t>EricVonNetters.jpg</t>
  </si>
  <si>
    <t>2002-MN-039422</t>
  </si>
  <si>
    <t>Burns</t>
  </si>
  <si>
    <t>Christopher</t>
  </si>
  <si>
    <t>Stephen</t>
  </si>
  <si>
    <t>9/16/1958</t>
  </si>
  <si>
    <t>PATIENT ATTENDANT</t>
  </si>
  <si>
    <t>SOUTH HOLLAND</t>
  </si>
  <si>
    <t>IL</t>
  </si>
  <si>
    <t>DECEASED DIED DURING A STRUGGLE WITH THE POLICE.</t>
  </si>
  <si>
    <t>2305 CHICAGO AVENUE</t>
  </si>
  <si>
    <t>Burns was having a dispute with his fiancee when police were summoned. Minneapolis police officers Lucas Peterson and Mark Johnson used an authorized neck hold to restrain him. Burns died within minutes after being put in handcuffs.</t>
  </si>
  <si>
    <t>ChristopherSBurns.jpg</t>
  </si>
  <si>
    <t>2002-MN-030806</t>
  </si>
  <si>
    <t>HENNEPIN COUNTY SHERIFF</t>
  </si>
  <si>
    <t>Donald</t>
  </si>
  <si>
    <t>Martha</t>
  </si>
  <si>
    <t>Regina</t>
  </si>
  <si>
    <t>1/28/1942</t>
  </si>
  <si>
    <t>ROSEMOUNT</t>
  </si>
  <si>
    <t>DECEASED WAS SHOT BY ANOTHER PERSON (S).</t>
  </si>
  <si>
    <t>115 WEST 31ST STREET</t>
  </si>
  <si>
    <t>Donald was killed in a shootout with Minneapolis police officer Melissa Schmidt in the bathroom of a public housing complex. Schmidt was also killed.</t>
  </si>
  <si>
    <t>MarthaRDonald.jpg</t>
  </si>
  <si>
    <t>2002-MN-017560</t>
  </si>
  <si>
    <t>Jeilani</t>
  </si>
  <si>
    <t>Abu</t>
  </si>
  <si>
    <t>Kassim</t>
  </si>
  <si>
    <t>ASSEMBLY</t>
  </si>
  <si>
    <t>DECEASED WAS SHOT BY ANOTHER PERSON(S)</t>
  </si>
  <si>
    <t>1916 CHICAGO AVENUE</t>
  </si>
  <si>
    <t>MACHETE AND CROWBAR</t>
  </si>
  <si>
    <t>Jeilani was a mentally ill man walking down the middle of a street carrying a machete and a crowbar. Police tased him several times but Jeilani continued to threaten them with his machete. Police tried six times to immobilize Jeilani using stun guns. Six officers fired on Jeilani: corporal Joel Kimmerle, and officers James Jensen, Michael McCarthy, Vicki Karnik, Hien Dinh and Justin Merten.</t>
  </si>
  <si>
    <t>AbuKassimJeilani.jpg</t>
  </si>
  <si>
    <t>2001-MN-520553</t>
  </si>
  <si>
    <t>Simmons-Muhammad</t>
  </si>
  <si>
    <t>Abdullah</t>
  </si>
  <si>
    <t>Kaamil</t>
  </si>
  <si>
    <t>DECEASED WAS SHOT BY ANOTHER PERSON</t>
  </si>
  <si>
    <t>3700 GIRARD AVE N</t>
  </si>
  <si>
    <t>.22-CALIBER RUGER SEMIAUTOMATIC,UNLOADED</t>
  </si>
  <si>
    <t>Minneapolis police officer John Ochs shot Abdullah, who was 15, after chasing a car in which Abdullah was riding. Police said the teen raised a gun at the officer.</t>
  </si>
  <si>
    <t>AbdullahKSimmons-Muhammad.jpg</t>
  </si>
  <si>
    <t>http://www.startribune.com/august-5-2001-a-bad-end-for-my-good-boy/196773851/</t>
  </si>
  <si>
    <t>2001-MN-513712</t>
  </si>
  <si>
    <t>Pompa De Paz</t>
  </si>
  <si>
    <t>Efrain</t>
  </si>
  <si>
    <t>DISHWASHER</t>
  </si>
  <si>
    <t>3RD AVE SO, 205 FEET NORTH OF 38TH ST. SO.</t>
  </si>
  <si>
    <t>3RD AVE SO &amp; 38TH ST. SO.</t>
  </si>
  <si>
    <t>DePaz refused orders to get out of a car police had been chasing, and an officer thought he was reaching under the front seat for a weapon. Minneapolis police sergeant John Pielow shot DePaz in the neck. No weapon was found.</t>
  </si>
  <si>
    <t>2001-MN-511290</t>
  </si>
  <si>
    <t>Sesler</t>
  </si>
  <si>
    <t>Demitreus</t>
  </si>
  <si>
    <t>Marque</t>
  </si>
  <si>
    <t>4554 NICOLLET AVE. S. (BEHIND BRUEGGERS BAGELS)</t>
  </si>
  <si>
    <t>4554 NICOLLET AVE. S.</t>
  </si>
  <si>
    <t>Minneapolis police officers Brandy Steberg and Jason King shot Sesler after he jumped out of the Jeep Cherokee they were pursuing during a burglary investigation, and allegedly pointed a shotgun at them.</t>
  </si>
  <si>
    <t>2000-032411-0</t>
  </si>
  <si>
    <t>Sanders</t>
  </si>
  <si>
    <t>Alfred</t>
  </si>
  <si>
    <t>Charles</t>
  </si>
  <si>
    <t>NURSING ASSISTANT</t>
  </si>
  <si>
    <t>ALLEY - BEHIND 3428 CHICAGO AVENUE SOUTH</t>
  </si>
  <si>
    <t>3044 14TH AVE S</t>
  </si>
  <si>
    <t>Sanders had a bipolar disorder and friends were trying to get him committed for treatment when someone spotted him driving erratically and notified police. Officers found him in the car in an alley but Sanders didn't respond to orders to show his hands. Instead, he tried to drive off, hitting vehicles and colliding with a squad car. Officers opened fire. Minneapolis police officers Matthew Blade, Hien Dinh, Valerie Goligowski and Lupe Herrera were involved, as was Minneapolis park police officer Steven Manhood. Sanders' death was one of a cluster that prompted the police department to pursue mental health crisis training for officers.</t>
  </si>
  <si>
    <t>AlfredCSanders.jpg</t>
  </si>
  <si>
    <t>2000-017413-0</t>
  </si>
  <si>
    <t>Schneider</t>
  </si>
  <si>
    <t>Barbara</t>
  </si>
  <si>
    <t>L</t>
  </si>
  <si>
    <t>7/31/1950</t>
  </si>
  <si>
    <t>CONSULTANT</t>
  </si>
  <si>
    <t>3120 HENNEPIN AVENUE SOUTH</t>
  </si>
  <si>
    <t>3100 HENNEPIN AVE S</t>
  </si>
  <si>
    <t>Police were called to a loud music complaint at Schneider's Uptown apartment, and found Schneider with a knife screaming about Satan. Schneider had suffered all her life with bipolar disorder. Minneapolis police officers said they saw her inside with a knife, so they forced their way into Apartment 304. Schneider backed up into her bedroom, and "advanced" the knife at officers. Officers Bill Palmer and Sarah Saarela shot her. Dispatchers had sent officers a message advising them that Schneider was mentally ill and the building manager should be consulted, but none of the officers saw it until after the incident. Her husband sued the city after the shooting, but lost, with the judge agreeing that the officers' use of force was objectively reasonable. Soon after, Schneider's friends and mental health advocates started a foundation in her name that started training Minneapolis police in crisis intervention training, and has since spent the past 15 years training officers across Minnesota.</t>
  </si>
  <si>
    <t>BarbaraLSchneider.jpg</t>
  </si>
  <si>
    <t>2000-017092-0</t>
  </si>
  <si>
    <t>Hayes</t>
  </si>
  <si>
    <t>Sean</t>
  </si>
  <si>
    <t>Flannery</t>
  </si>
  <si>
    <t>1/5/1966</t>
  </si>
  <si>
    <t>CHEF</t>
  </si>
  <si>
    <t>NEART 217 EAST 36TH STREET</t>
  </si>
  <si>
    <t>3616 3RD AVE S</t>
  </si>
  <si>
    <t>After getting a report that a man was trying to lure children in his car, police tried to stop Hayes' vehicle. He led them on a short chase, ran into one officer and tried to hit another. Five Minneapolis police officers - Jeffrey Werner, Brandy Steberg, Jeffery Kading, Timothy Costello and Gene Suker - fired simultaneously.</t>
  </si>
  <si>
    <t>doch</t>
  </si>
  <si>
    <t>SubCategory</t>
  </si>
  <si>
    <t>Officer charged?</t>
  </si>
  <si>
    <t>Who investigated</t>
  </si>
  <si>
    <t xml:space="preserve">Who decided </t>
  </si>
  <si>
    <t>LastName</t>
  </si>
  <si>
    <t>FirstName</t>
  </si>
  <si>
    <t>MiddleName</t>
  </si>
  <si>
    <t>Suffix</t>
  </si>
  <si>
    <t>BirthDate</t>
  </si>
  <si>
    <t>DeathDate</t>
  </si>
  <si>
    <t>year</t>
  </si>
  <si>
    <t>AgeYears</t>
  </si>
  <si>
    <t>Race</t>
  </si>
  <si>
    <t>HispanicEthnicity</t>
  </si>
  <si>
    <t>Gender</t>
  </si>
  <si>
    <t>Occupation</t>
  </si>
  <si>
    <t>ResCity</t>
  </si>
  <si>
    <t>ResState</t>
  </si>
  <si>
    <t>MannerDeath</t>
  </si>
  <si>
    <t>InjuryDesc</t>
  </si>
  <si>
    <t>InjuryDate</t>
  </si>
  <si>
    <t>InjuryAddress</t>
  </si>
  <si>
    <t>IncidentAddress</t>
  </si>
  <si>
    <t>Latitude</t>
  </si>
  <si>
    <t>Longitude</t>
  </si>
  <si>
    <t>InjuryCity</t>
  </si>
  <si>
    <t>Region</t>
  </si>
  <si>
    <t>Weapon</t>
  </si>
  <si>
    <t>WeaponCategory</t>
  </si>
  <si>
    <t>Agency</t>
  </si>
  <si>
    <t>StribNarrative</t>
  </si>
  <si>
    <t>photo</t>
  </si>
  <si>
    <t>URL</t>
  </si>
  <si>
    <t>Mental</t>
  </si>
  <si>
    <t>ALLEY ON W. 51ST ST BETWEEN WASHBURN AND XERXES AVES S</t>
  </si>
  <si>
    <t>Source: City of Minneapolis, Star Tribune analysis</t>
  </si>
  <si>
    <t>city</t>
  </si>
  <si>
    <t>state</t>
  </si>
  <si>
    <t>latitude</t>
  </si>
  <si>
    <t>longitude</t>
  </si>
  <si>
    <t>shooting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</si>
</sst>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21" x14ac:knownFonts="1">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name val="Calibri"/>
      <scheme val="minor"/>
    </font>
    <font>
      <b/>
      <sz val="12"/>
      <color indexed="8"/>
      <name val="Calibri"/>
      <scheme val="minor"/>
    </font>
    <font>
      <sz val="12"/>
      <color indexed="8"/>
      <name val="Calibri"/>
      <scheme val="minor"/>
    </font>
    <font>
      <sz val="12"/>
      <name val="Calibri"/>
      <scheme val="minor"/>
    </font>
    <font>
      <sz val="12"/>
      <color rgb="FF000000"/>
      <name val="Calibri"/>
      <family val="2"/>
      <scheme val="minor"/>
    </font>
    <font>
      <b/>
      <sz val="12"/>
      <color rgb="FF000000"/>
      <name val="Calibri"/>
      <scheme val="minor"/>
    </font>
    <font>
      <sz val="10"/>
      <color rgb="FF000000"/>
      <name val="Calibri"/>
    </font>
    <font>
      <sz val="10"/>
      <name val="Calibri"/>
    </font>
    <font>
      <sz val="10"/>
      <color rgb="FF222222"/>
      <name val="Calibri"/>
    </font>
    <font>
      <sz val="9"/>
      <color rgb="FF000000"/>
      <name val="Open_sansregular"/>
    </font>
    <font>
      <sz val="10"/>
      <color rgb="FF000000"/>
      <name val="Arial"/>
    </font>
    <font>
      <sz val="10"/>
      <name val="Arial"/>
    </font>
    <font>
      <sz val="11"/>
      <color rgb="FF000000"/>
      <name val="Slack-Lato"/>
    </font>
    <font>
      <sz val="11"/>
      <color rgb="FF000000"/>
      <name val="Calibri"/>
    </font>
    <font>
      <b/>
      <sz val="10"/>
      <color rgb="FF000000"/>
      <name val="Arial"/>
    </font>
  </fonts>
  <fills count="4">
    <fill>
      <patternFill patternType="none"/>
    </fill>
    <fill>
      <patternFill patternType="gray125"/>
    </fill>
    <fill>
      <patternFill patternType="solid">
        <fgColor rgb="FFFFFFFF"/>
        <bgColor rgb="FFFFFFFF"/>
      </patternFill>
    </fill>
    <fill>
      <patternFill patternType="solid">
        <fgColor rgb="FFF2F2F2"/>
        <bgColor rgb="FFF2F2F2"/>
      </patternFill>
    </fill>
  </fills>
  <borders count="1">
    <border>
      <left/>
      <right/>
      <top/>
      <bottom/>
      <diagonal/>
    </border>
  </borders>
  <cellStyleXfs count="138">
    <xf numFmtId="0" fontId="0" fillId="0" borderId="0"/>
    <xf numFmtId="43" fontId="1" fillId="0" borderId="0" applyFon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1">
    <xf numFmtId="0" fontId="0" fillId="0" borderId="0" xfId="0"/>
    <xf numFmtId="0" fontId="0" fillId="0" borderId="0" xfId="0" applyFont="1" applyFill="1"/>
    <xf numFmtId="0" fontId="0" fillId="0" borderId="0" xfId="0" applyFont="1" applyFill="1" applyBorder="1"/>
    <xf numFmtId="0" fontId="6" fillId="0" borderId="0" xfId="0" applyFont="1" applyFill="1" applyBorder="1"/>
    <xf numFmtId="0" fontId="6" fillId="0" borderId="0" xfId="0" applyFont="1" applyFill="1" applyBorder="1" applyAlignment="1">
      <alignment horizontal="right"/>
    </xf>
    <xf numFmtId="0" fontId="7" fillId="0" borderId="0" xfId="0" applyFont="1" applyFill="1" applyBorder="1" applyAlignment="1">
      <alignment horizontal="center" wrapText="1"/>
    </xf>
    <xf numFmtId="0" fontId="6" fillId="0" borderId="0" xfId="0" applyFont="1" applyFill="1"/>
    <xf numFmtId="0" fontId="6" fillId="0" borderId="0" xfId="0" applyFont="1" applyFill="1" applyAlignment="1">
      <alignment horizontal="right"/>
    </xf>
    <xf numFmtId="0" fontId="9" fillId="0" borderId="0" xfId="0" applyFont="1" applyFill="1" applyBorder="1" applyAlignment="1">
      <alignment horizontal="right"/>
    </xf>
    <xf numFmtId="0" fontId="1" fillId="0" borderId="0" xfId="5" applyFont="1" applyFill="1" applyBorder="1"/>
    <xf numFmtId="0" fontId="0" fillId="0" borderId="0" xfId="5" applyFont="1" applyFill="1" applyBorder="1"/>
    <xf numFmtId="0" fontId="2" fillId="0" borderId="0" xfId="0" applyFont="1" applyFill="1"/>
    <xf numFmtId="1" fontId="8" fillId="0" borderId="0" xfId="1" applyNumberFormat="1" applyFont="1" applyFill="1" applyBorder="1" applyAlignment="1">
      <alignment horizontal="right"/>
    </xf>
    <xf numFmtId="0" fontId="10" fillId="0" borderId="0" xfId="0" applyFont="1"/>
    <xf numFmtId="0" fontId="11" fillId="0" borderId="0" xfId="0" applyFont="1"/>
    <xf numFmtId="0" fontId="12" fillId="2" borderId="0" xfId="0" applyFont="1" applyFill="1" applyAlignment="1">
      <alignment vertical="top"/>
    </xf>
    <xf numFmtId="0" fontId="13" fillId="2" borderId="0" xfId="0" applyFont="1" applyFill="1" applyAlignment="1">
      <alignment vertical="top"/>
    </xf>
    <xf numFmtId="0" fontId="12" fillId="2" borderId="0" xfId="0" applyFont="1" applyFill="1" applyAlignment="1">
      <alignment horizontal="right" vertical="top"/>
    </xf>
    <xf numFmtId="0" fontId="12" fillId="0" borderId="0" xfId="0" applyFont="1" applyAlignment="1"/>
    <xf numFmtId="14" fontId="12" fillId="2" borderId="0" xfId="0" applyNumberFormat="1" applyFont="1" applyFill="1" applyAlignment="1">
      <alignment horizontal="right" vertical="top"/>
    </xf>
    <xf numFmtId="0" fontId="14" fillId="0" borderId="0" xfId="0" applyFont="1" applyAlignment="1">
      <alignment horizontal="left"/>
    </xf>
    <xf numFmtId="0" fontId="15" fillId="3" borderId="0" xfId="0" applyFont="1" applyFill="1" applyAlignment="1">
      <alignment horizontal="left"/>
    </xf>
    <xf numFmtId="0" fontId="16" fillId="2" borderId="0" xfId="0" applyFont="1" applyFill="1" applyAlignment="1"/>
    <xf numFmtId="0" fontId="0" fillId="0" borderId="0" xfId="0" applyFont="1" applyAlignment="1"/>
    <xf numFmtId="0" fontId="17" fillId="2" borderId="0" xfId="0" applyFont="1" applyFill="1" applyAlignment="1">
      <alignment vertical="top"/>
    </xf>
    <xf numFmtId="0" fontId="18" fillId="2" borderId="0" xfId="0" applyFont="1" applyFill="1" applyAlignment="1"/>
    <xf numFmtId="14" fontId="17" fillId="2" borderId="0" xfId="0" applyNumberFormat="1" applyFont="1" applyFill="1" applyAlignment="1">
      <alignment horizontal="right" vertical="top"/>
    </xf>
    <xf numFmtId="0" fontId="19" fillId="2" borderId="0" xfId="0" applyFont="1" applyFill="1" applyAlignment="1"/>
    <xf numFmtId="0" fontId="12" fillId="2" borderId="0" xfId="0" applyFont="1" applyFill="1" applyAlignment="1"/>
    <xf numFmtId="0" fontId="17" fillId="0" borderId="0" xfId="0" applyFont="1" applyAlignment="1"/>
    <xf numFmtId="0" fontId="20" fillId="2" borderId="0" xfId="0" applyFont="1" applyFill="1" applyAlignment="1"/>
  </cellXfs>
  <cellStyles count="138">
    <cellStyle name="Comma" xfId="1" builtinId="3"/>
    <cellStyle name="Followed Hyperlink" xfId="4"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Hyperlink" xfId="3"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Normal" xfId="0" builtinId="0"/>
    <cellStyle name="Normal 2" xfId="5"/>
    <cellStyle name="Normal 3" xfId="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workbookViewId="0">
      <selection activeCell="K1" sqref="K1:L1048576"/>
    </sheetView>
  </sheetViews>
  <sheetFormatPr baseColWidth="10" defaultRowHeight="15" x14ac:dyDescent="0"/>
  <cols>
    <col min="1" max="1" width="36.33203125" style="6" bestFit="1" customWidth="1"/>
    <col min="2" max="2" width="5.5" style="7" bestFit="1" customWidth="1"/>
    <col min="3" max="4" width="5.83203125" style="7" bestFit="1" customWidth="1"/>
    <col min="5" max="5" width="5.83203125" style="1" bestFit="1" customWidth="1"/>
    <col min="6" max="6" width="10.83203125" style="1"/>
    <col min="7" max="7" width="15.83203125" style="1" bestFit="1" customWidth="1"/>
    <col min="8" max="10" width="10.83203125" style="1"/>
    <col min="13" max="16384" width="10.83203125" style="1"/>
  </cols>
  <sheetData>
    <row r="1" spans="1:9" s="11" customFormat="1">
      <c r="A1" s="3" t="s">
        <v>92</v>
      </c>
      <c r="B1" s="4" t="s">
        <v>90</v>
      </c>
      <c r="C1" s="4" t="s">
        <v>89</v>
      </c>
      <c r="D1" s="4" t="s">
        <v>86</v>
      </c>
      <c r="E1" s="4" t="s">
        <v>91</v>
      </c>
      <c r="F1" s="5" t="s">
        <v>88</v>
      </c>
      <c r="G1" s="11" t="s">
        <v>94</v>
      </c>
      <c r="H1" s="11" t="s">
        <v>93</v>
      </c>
      <c r="I1" s="14" t="s">
        <v>95</v>
      </c>
    </row>
    <row r="2" spans="1:9">
      <c r="A2" s="9" t="s">
        <v>0</v>
      </c>
      <c r="B2" s="9">
        <v>75</v>
      </c>
      <c r="C2" s="9">
        <v>68</v>
      </c>
      <c r="D2" s="9">
        <v>76</v>
      </c>
      <c r="E2" s="2">
        <v>35</v>
      </c>
      <c r="F2" s="12">
        <v>4895</v>
      </c>
      <c r="G2" s="1">
        <f t="shared" ref="G2:G33" si="0">SUM(B2:E2) / 40</f>
        <v>6.35</v>
      </c>
      <c r="H2" s="1">
        <f t="shared" ref="H2:H8" si="1">G2/F2 *1000</f>
        <v>1.2972420837589376</v>
      </c>
      <c r="I2" s="13" t="s">
        <v>96</v>
      </c>
    </row>
    <row r="3" spans="1:9">
      <c r="A3" s="10" t="s">
        <v>1</v>
      </c>
      <c r="B3" s="9">
        <v>189</v>
      </c>
      <c r="C3" s="9">
        <v>141</v>
      </c>
      <c r="D3" s="9">
        <v>121</v>
      </c>
      <c r="E3" s="2">
        <v>36</v>
      </c>
      <c r="F3" s="12">
        <v>4962</v>
      </c>
      <c r="G3" s="1">
        <f t="shared" si="0"/>
        <v>12.175000000000001</v>
      </c>
      <c r="H3" s="1">
        <f t="shared" si="1"/>
        <v>2.4536477226924629</v>
      </c>
      <c r="I3" s="13" t="s">
        <v>97</v>
      </c>
    </row>
    <row r="4" spans="1:9">
      <c r="A4" s="9" t="s">
        <v>2</v>
      </c>
      <c r="B4" s="9">
        <v>134</v>
      </c>
      <c r="C4" s="9">
        <v>114</v>
      </c>
      <c r="D4" s="9">
        <v>132</v>
      </c>
      <c r="E4" s="2">
        <v>34</v>
      </c>
      <c r="F4" s="12">
        <v>3371</v>
      </c>
      <c r="G4" s="1">
        <f t="shared" si="0"/>
        <v>10.35</v>
      </c>
      <c r="H4" s="1">
        <f t="shared" si="1"/>
        <v>3.0703055473153364</v>
      </c>
      <c r="I4" s="13" t="s">
        <v>98</v>
      </c>
    </row>
    <row r="5" spans="1:9">
      <c r="A5" s="9" t="s">
        <v>3</v>
      </c>
      <c r="B5" s="9">
        <v>73</v>
      </c>
      <c r="C5" s="9">
        <v>61</v>
      </c>
      <c r="D5" s="9">
        <v>70</v>
      </c>
      <c r="E5" s="2">
        <v>22</v>
      </c>
      <c r="F5" s="12">
        <v>1248</v>
      </c>
      <c r="G5" s="1">
        <f t="shared" si="0"/>
        <v>5.65</v>
      </c>
      <c r="H5" s="1">
        <f t="shared" si="1"/>
        <v>4.5272435897435903</v>
      </c>
      <c r="I5" s="13" t="s">
        <v>99</v>
      </c>
    </row>
    <row r="6" spans="1:9">
      <c r="A6" s="9" t="s">
        <v>4</v>
      </c>
      <c r="B6" s="9">
        <v>110</v>
      </c>
      <c r="C6" s="9">
        <v>76</v>
      </c>
      <c r="D6" s="9">
        <v>94</v>
      </c>
      <c r="E6" s="2">
        <v>12</v>
      </c>
      <c r="F6" s="12">
        <v>1656</v>
      </c>
      <c r="G6" s="1">
        <f t="shared" si="0"/>
        <v>7.3</v>
      </c>
      <c r="H6" s="1">
        <f t="shared" si="1"/>
        <v>4.408212560386473</v>
      </c>
      <c r="I6" s="13" t="s">
        <v>100</v>
      </c>
    </row>
    <row r="7" spans="1:9">
      <c r="A7" s="9" t="s">
        <v>5</v>
      </c>
      <c r="B7" s="9">
        <v>112</v>
      </c>
      <c r="C7" s="9">
        <v>89</v>
      </c>
      <c r="D7" s="9">
        <v>81</v>
      </c>
      <c r="E7" s="2">
        <v>46</v>
      </c>
      <c r="F7" s="12">
        <v>2833</v>
      </c>
      <c r="G7" s="1">
        <f t="shared" si="0"/>
        <v>8.1999999999999993</v>
      </c>
      <c r="H7" s="1">
        <f t="shared" si="1"/>
        <v>2.8944581715495938</v>
      </c>
      <c r="I7" s="13" t="s">
        <v>101</v>
      </c>
    </row>
    <row r="8" spans="1:9">
      <c r="A8" s="9" t="s">
        <v>6</v>
      </c>
      <c r="B8" s="9">
        <v>102</v>
      </c>
      <c r="C8" s="9">
        <v>78</v>
      </c>
      <c r="D8" s="9">
        <v>81</v>
      </c>
      <c r="E8" s="2">
        <v>24</v>
      </c>
      <c r="F8" s="12">
        <v>2651</v>
      </c>
      <c r="G8" s="1">
        <f t="shared" si="0"/>
        <v>7.125</v>
      </c>
      <c r="H8" s="1">
        <f t="shared" si="1"/>
        <v>2.6876650320633724</v>
      </c>
      <c r="I8" s="13" t="s">
        <v>102</v>
      </c>
    </row>
    <row r="9" spans="1:9">
      <c r="A9" s="9" t="s">
        <v>7</v>
      </c>
      <c r="B9" s="9">
        <v>25</v>
      </c>
      <c r="C9" s="9">
        <v>30</v>
      </c>
      <c r="D9" s="9">
        <v>31</v>
      </c>
      <c r="E9" s="2">
        <v>16</v>
      </c>
      <c r="F9" s="12">
        <v>0</v>
      </c>
      <c r="G9" s="1">
        <f t="shared" si="0"/>
        <v>2.5499999999999998</v>
      </c>
      <c r="H9" s="1">
        <v>0</v>
      </c>
      <c r="I9" s="13" t="s">
        <v>103</v>
      </c>
    </row>
    <row r="10" spans="1:9">
      <c r="A10" s="9" t="s">
        <v>8</v>
      </c>
      <c r="B10" s="9">
        <v>314</v>
      </c>
      <c r="C10" s="9">
        <v>256</v>
      </c>
      <c r="D10" s="9">
        <v>264</v>
      </c>
      <c r="E10" s="2">
        <v>101</v>
      </c>
      <c r="F10" s="12">
        <v>5647</v>
      </c>
      <c r="G10" s="1">
        <f t="shared" si="0"/>
        <v>23.375</v>
      </c>
      <c r="H10" s="1">
        <f t="shared" ref="H10:H36" si="2">G10/F10 *1000</f>
        <v>4.1393660350628654</v>
      </c>
      <c r="I10" s="13" t="s">
        <v>104</v>
      </c>
    </row>
    <row r="11" spans="1:9">
      <c r="A11" s="9" t="s">
        <v>9</v>
      </c>
      <c r="B11" s="9">
        <v>154</v>
      </c>
      <c r="C11" s="9">
        <v>88</v>
      </c>
      <c r="D11" s="9">
        <v>137</v>
      </c>
      <c r="E11" s="2">
        <v>33</v>
      </c>
      <c r="F11" s="12">
        <v>2925</v>
      </c>
      <c r="G11" s="1">
        <f t="shared" si="0"/>
        <v>10.3</v>
      </c>
      <c r="H11" s="1">
        <f t="shared" si="2"/>
        <v>3.5213675213675217</v>
      </c>
      <c r="I11" s="13" t="s">
        <v>105</v>
      </c>
    </row>
    <row r="12" spans="1:9">
      <c r="A12" s="9" t="s">
        <v>10</v>
      </c>
      <c r="B12" s="9">
        <v>368</v>
      </c>
      <c r="C12" s="9">
        <v>354</v>
      </c>
      <c r="D12" s="9">
        <v>375</v>
      </c>
      <c r="E12" s="2">
        <v>156</v>
      </c>
      <c r="F12" s="12">
        <v>8094</v>
      </c>
      <c r="G12" s="1">
        <f t="shared" si="0"/>
        <v>31.324999999999999</v>
      </c>
      <c r="H12" s="1">
        <f t="shared" si="2"/>
        <v>3.8701507289350134</v>
      </c>
      <c r="I12" s="13" t="s">
        <v>106</v>
      </c>
    </row>
    <row r="13" spans="1:9">
      <c r="A13" s="9" t="s">
        <v>11</v>
      </c>
      <c r="B13" s="9">
        <v>368</v>
      </c>
      <c r="C13" s="9">
        <v>379</v>
      </c>
      <c r="D13" s="9">
        <v>457</v>
      </c>
      <c r="E13" s="2">
        <v>181</v>
      </c>
      <c r="F13" s="12">
        <v>8307</v>
      </c>
      <c r="G13" s="1">
        <f t="shared" si="0"/>
        <v>34.625</v>
      </c>
      <c r="H13" s="1">
        <f t="shared" si="2"/>
        <v>4.1681714216925485</v>
      </c>
      <c r="I13" s="13" t="s">
        <v>107</v>
      </c>
    </row>
    <row r="14" spans="1:9">
      <c r="A14" s="9" t="s">
        <v>12</v>
      </c>
      <c r="B14" s="9">
        <v>182</v>
      </c>
      <c r="C14" s="9">
        <v>155</v>
      </c>
      <c r="D14" s="9">
        <v>193</v>
      </c>
      <c r="E14" s="2">
        <v>43</v>
      </c>
      <c r="F14" s="12">
        <v>3025</v>
      </c>
      <c r="G14" s="1">
        <f t="shared" si="0"/>
        <v>14.324999999999999</v>
      </c>
      <c r="H14" s="1">
        <f t="shared" si="2"/>
        <v>4.7355371900826446</v>
      </c>
      <c r="I14" s="13" t="s">
        <v>108</v>
      </c>
    </row>
    <row r="15" spans="1:9">
      <c r="A15" s="9" t="s">
        <v>13</v>
      </c>
      <c r="B15" s="9">
        <v>57</v>
      </c>
      <c r="C15" s="9">
        <v>43</v>
      </c>
      <c r="D15" s="9">
        <v>54</v>
      </c>
      <c r="E15" s="2">
        <v>10</v>
      </c>
      <c r="F15" s="12">
        <v>1563</v>
      </c>
      <c r="G15" s="1">
        <f t="shared" si="0"/>
        <v>4.0999999999999996</v>
      </c>
      <c r="H15" s="1">
        <f t="shared" si="2"/>
        <v>2.6231605886116443</v>
      </c>
      <c r="I15" s="13" t="s">
        <v>109</v>
      </c>
    </row>
    <row r="16" spans="1:9">
      <c r="A16" s="9" t="s">
        <v>14</v>
      </c>
      <c r="B16" s="9">
        <v>216</v>
      </c>
      <c r="C16" s="9">
        <v>203</v>
      </c>
      <c r="D16" s="9">
        <v>315</v>
      </c>
      <c r="E16" s="2">
        <v>73</v>
      </c>
      <c r="F16" s="12">
        <v>6288</v>
      </c>
      <c r="G16" s="1">
        <f t="shared" si="0"/>
        <v>20.175000000000001</v>
      </c>
      <c r="H16" s="1">
        <f t="shared" si="2"/>
        <v>3.2084923664122136</v>
      </c>
      <c r="I16" s="13" t="s">
        <v>110</v>
      </c>
    </row>
    <row r="17" spans="1:9">
      <c r="A17" s="9" t="s">
        <v>15</v>
      </c>
      <c r="B17" s="9">
        <v>144</v>
      </c>
      <c r="C17" s="9">
        <v>137</v>
      </c>
      <c r="D17" s="9">
        <v>118</v>
      </c>
      <c r="E17" s="2">
        <v>23</v>
      </c>
      <c r="F17" s="12">
        <v>3503</v>
      </c>
      <c r="G17" s="1">
        <f t="shared" si="0"/>
        <v>10.55</v>
      </c>
      <c r="H17" s="1">
        <f t="shared" si="2"/>
        <v>3.0117042534970029</v>
      </c>
      <c r="I17" s="13" t="s">
        <v>111</v>
      </c>
    </row>
    <row r="18" spans="1:9">
      <c r="A18" s="9" t="s">
        <v>16</v>
      </c>
      <c r="B18" s="9">
        <v>254</v>
      </c>
      <c r="C18" s="9">
        <v>224</v>
      </c>
      <c r="D18" s="9">
        <v>251</v>
      </c>
      <c r="E18" s="2">
        <v>75</v>
      </c>
      <c r="F18" s="12">
        <v>3942</v>
      </c>
      <c r="G18" s="1">
        <f t="shared" si="0"/>
        <v>20.100000000000001</v>
      </c>
      <c r="H18" s="1">
        <f t="shared" si="2"/>
        <v>5.0989345509893456</v>
      </c>
      <c r="I18" s="13" t="s">
        <v>112</v>
      </c>
    </row>
    <row r="19" spans="1:9">
      <c r="A19" s="9" t="s">
        <v>17</v>
      </c>
      <c r="B19" s="9">
        <v>136</v>
      </c>
      <c r="C19" s="9">
        <v>110</v>
      </c>
      <c r="D19" s="9">
        <v>134</v>
      </c>
      <c r="E19" s="2">
        <v>47</v>
      </c>
      <c r="F19" s="12">
        <v>5480</v>
      </c>
      <c r="G19" s="1">
        <f t="shared" si="0"/>
        <v>10.675000000000001</v>
      </c>
      <c r="H19" s="1">
        <f t="shared" si="2"/>
        <v>1.9479927007299271</v>
      </c>
      <c r="I19" s="13" t="s">
        <v>113</v>
      </c>
    </row>
    <row r="20" spans="1:9">
      <c r="A20" s="9" t="s">
        <v>18</v>
      </c>
      <c r="B20" s="9">
        <v>139</v>
      </c>
      <c r="C20" s="9">
        <v>120</v>
      </c>
      <c r="D20" s="9">
        <v>162</v>
      </c>
      <c r="E20" s="2">
        <v>64</v>
      </c>
      <c r="F20" s="12">
        <v>1254</v>
      </c>
      <c r="G20" s="1">
        <f t="shared" si="0"/>
        <v>12.125</v>
      </c>
      <c r="H20" s="1">
        <f t="shared" si="2"/>
        <v>9.6690590111642756</v>
      </c>
      <c r="I20" s="13" t="s">
        <v>114</v>
      </c>
    </row>
    <row r="21" spans="1:9">
      <c r="A21" s="9" t="s">
        <v>19</v>
      </c>
      <c r="B21" s="9">
        <v>3063</v>
      </c>
      <c r="C21" s="9">
        <v>2551</v>
      </c>
      <c r="D21" s="9">
        <v>2500</v>
      </c>
      <c r="E21" s="2">
        <v>772</v>
      </c>
      <c r="F21" s="12">
        <v>5781</v>
      </c>
      <c r="G21" s="1">
        <f t="shared" si="0"/>
        <v>222.15</v>
      </c>
      <c r="H21" s="1">
        <f t="shared" si="2"/>
        <v>38.427607680332123</v>
      </c>
      <c r="I21" s="13" t="s">
        <v>115</v>
      </c>
    </row>
    <row r="22" spans="1:9">
      <c r="A22" s="9" t="s">
        <v>20</v>
      </c>
      <c r="B22" s="9">
        <v>129</v>
      </c>
      <c r="C22" s="9">
        <v>84</v>
      </c>
      <c r="D22" s="9">
        <v>97</v>
      </c>
      <c r="E22" s="2">
        <v>35</v>
      </c>
      <c r="F22" s="12">
        <v>3604</v>
      </c>
      <c r="G22" s="1">
        <f t="shared" si="0"/>
        <v>8.625</v>
      </c>
      <c r="H22" s="1">
        <f t="shared" si="2"/>
        <v>2.3931742508324083</v>
      </c>
      <c r="I22" s="13" t="s">
        <v>116</v>
      </c>
    </row>
    <row r="23" spans="1:9">
      <c r="A23" s="9" t="s">
        <v>21</v>
      </c>
      <c r="B23" s="9">
        <v>249</v>
      </c>
      <c r="C23" s="9">
        <v>172</v>
      </c>
      <c r="D23" s="9">
        <v>201</v>
      </c>
      <c r="E23" s="2">
        <v>66</v>
      </c>
      <c r="F23" s="12">
        <v>3169</v>
      </c>
      <c r="G23" s="1">
        <f t="shared" si="0"/>
        <v>17.2</v>
      </c>
      <c r="H23" s="1">
        <f t="shared" si="2"/>
        <v>5.4275796781319023</v>
      </c>
      <c r="I23" s="13" t="s">
        <v>117</v>
      </c>
    </row>
    <row r="24" spans="1:9">
      <c r="A24" s="9" t="s">
        <v>22</v>
      </c>
      <c r="B24" s="9">
        <v>401</v>
      </c>
      <c r="C24" s="9">
        <v>374</v>
      </c>
      <c r="D24" s="9">
        <v>454</v>
      </c>
      <c r="E24" s="2">
        <v>120</v>
      </c>
      <c r="F24" s="12">
        <v>4269</v>
      </c>
      <c r="G24" s="1">
        <f t="shared" si="0"/>
        <v>33.725000000000001</v>
      </c>
      <c r="H24" s="1">
        <f t="shared" si="2"/>
        <v>7.8999765753103768</v>
      </c>
      <c r="I24" s="13" t="s">
        <v>118</v>
      </c>
    </row>
    <row r="25" spans="1:9">
      <c r="A25" s="9" t="s">
        <v>23</v>
      </c>
      <c r="B25" s="9">
        <v>213</v>
      </c>
      <c r="C25" s="9">
        <v>133</v>
      </c>
      <c r="D25" s="9">
        <v>147</v>
      </c>
      <c r="E25" s="2">
        <v>50</v>
      </c>
      <c r="F25" s="12">
        <v>2457</v>
      </c>
      <c r="G25" s="1">
        <f t="shared" si="0"/>
        <v>13.574999999999999</v>
      </c>
      <c r="H25" s="1">
        <f t="shared" si="2"/>
        <v>5.5250305250305241</v>
      </c>
      <c r="I25" s="13" t="s">
        <v>119</v>
      </c>
    </row>
    <row r="26" spans="1:9">
      <c r="A26" s="9" t="s">
        <v>24</v>
      </c>
      <c r="B26" s="9">
        <v>480</v>
      </c>
      <c r="C26" s="9">
        <v>343</v>
      </c>
      <c r="D26" s="9">
        <v>370</v>
      </c>
      <c r="E26" s="2">
        <v>122</v>
      </c>
      <c r="F26" s="12">
        <v>6693</v>
      </c>
      <c r="G26" s="1">
        <f t="shared" si="0"/>
        <v>32.875</v>
      </c>
      <c r="H26" s="1">
        <f t="shared" si="2"/>
        <v>4.9118481996115344</v>
      </c>
      <c r="I26" s="13" t="s">
        <v>120</v>
      </c>
    </row>
    <row r="27" spans="1:9">
      <c r="A27" s="9" t="s">
        <v>25</v>
      </c>
      <c r="B27" s="9">
        <v>126</v>
      </c>
      <c r="C27" s="9">
        <v>97</v>
      </c>
      <c r="D27" s="9">
        <v>93</v>
      </c>
      <c r="E27" s="2">
        <v>22</v>
      </c>
      <c r="F27" s="12">
        <v>3192</v>
      </c>
      <c r="G27" s="1">
        <f t="shared" si="0"/>
        <v>8.4499999999999993</v>
      </c>
      <c r="H27" s="1">
        <f t="shared" si="2"/>
        <v>2.6472431077694232</v>
      </c>
      <c r="I27" s="13" t="s">
        <v>121</v>
      </c>
    </row>
    <row r="28" spans="1:9">
      <c r="A28" s="9" t="s">
        <v>26</v>
      </c>
      <c r="B28" s="9">
        <v>73</v>
      </c>
      <c r="C28" s="9">
        <v>58</v>
      </c>
      <c r="D28" s="9">
        <v>87</v>
      </c>
      <c r="E28" s="2">
        <v>24</v>
      </c>
      <c r="F28" s="12">
        <v>2366</v>
      </c>
      <c r="G28" s="1">
        <f t="shared" si="0"/>
        <v>6.05</v>
      </c>
      <c r="H28" s="1">
        <f t="shared" si="2"/>
        <v>2.5570583262890958</v>
      </c>
      <c r="I28" s="13" t="s">
        <v>122</v>
      </c>
    </row>
    <row r="29" spans="1:9">
      <c r="A29" s="9" t="s">
        <v>27</v>
      </c>
      <c r="B29" s="9">
        <v>437</v>
      </c>
      <c r="C29" s="9">
        <v>436</v>
      </c>
      <c r="D29" s="9">
        <v>416</v>
      </c>
      <c r="E29" s="2">
        <v>129</v>
      </c>
      <c r="F29" s="12">
        <v>5344</v>
      </c>
      <c r="G29" s="1">
        <f t="shared" si="0"/>
        <v>35.450000000000003</v>
      </c>
      <c r="H29" s="1">
        <f t="shared" si="2"/>
        <v>6.6336077844311383</v>
      </c>
      <c r="I29" s="13" t="s">
        <v>123</v>
      </c>
    </row>
    <row r="30" spans="1:9">
      <c r="A30" s="9" t="s">
        <v>28</v>
      </c>
      <c r="B30" s="9">
        <v>121</v>
      </c>
      <c r="C30" s="9">
        <v>95</v>
      </c>
      <c r="D30" s="9">
        <v>122</v>
      </c>
      <c r="E30" s="2">
        <v>22</v>
      </c>
      <c r="F30" s="12">
        <v>5860</v>
      </c>
      <c r="G30" s="1">
        <f t="shared" si="0"/>
        <v>9</v>
      </c>
      <c r="H30" s="1">
        <f t="shared" si="2"/>
        <v>1.5358361774744027</v>
      </c>
      <c r="I30" s="13" t="s">
        <v>124</v>
      </c>
    </row>
    <row r="31" spans="1:9">
      <c r="A31" s="9" t="s">
        <v>29</v>
      </c>
      <c r="B31" s="9">
        <v>61</v>
      </c>
      <c r="C31" s="9">
        <v>40</v>
      </c>
      <c r="D31" s="9">
        <v>50</v>
      </c>
      <c r="E31" s="2">
        <v>17</v>
      </c>
      <c r="F31" s="12">
        <v>3176</v>
      </c>
      <c r="G31" s="1">
        <f t="shared" si="0"/>
        <v>4.2</v>
      </c>
      <c r="H31" s="1">
        <f t="shared" si="2"/>
        <v>1.3224181360201512</v>
      </c>
      <c r="I31" s="13" t="s">
        <v>125</v>
      </c>
    </row>
    <row r="32" spans="1:9">
      <c r="A32" s="9" t="s">
        <v>30</v>
      </c>
      <c r="B32" s="9">
        <v>216</v>
      </c>
      <c r="C32" s="9">
        <v>197</v>
      </c>
      <c r="D32" s="9">
        <v>199</v>
      </c>
      <c r="E32" s="2">
        <v>87</v>
      </c>
      <c r="F32" s="12">
        <v>3211</v>
      </c>
      <c r="G32" s="1">
        <f t="shared" si="0"/>
        <v>17.475000000000001</v>
      </c>
      <c r="H32" s="1">
        <f t="shared" si="2"/>
        <v>5.4422298349423857</v>
      </c>
      <c r="I32" s="13" t="s">
        <v>126</v>
      </c>
    </row>
    <row r="33" spans="1:9">
      <c r="A33" s="9" t="s">
        <v>31</v>
      </c>
      <c r="B33" s="9">
        <v>560</v>
      </c>
      <c r="C33" s="9">
        <v>526</v>
      </c>
      <c r="D33" s="9">
        <v>463</v>
      </c>
      <c r="E33" s="2">
        <v>162</v>
      </c>
      <c r="F33" s="12">
        <v>4567</v>
      </c>
      <c r="G33" s="1">
        <f t="shared" si="0"/>
        <v>42.774999999999999</v>
      </c>
      <c r="H33" s="1">
        <f t="shared" si="2"/>
        <v>9.3661046638931449</v>
      </c>
      <c r="I33" s="13" t="s">
        <v>127</v>
      </c>
    </row>
    <row r="34" spans="1:9">
      <c r="A34" s="9" t="s">
        <v>32</v>
      </c>
      <c r="B34" s="9">
        <v>224</v>
      </c>
      <c r="C34" s="9">
        <v>246</v>
      </c>
      <c r="D34" s="9">
        <v>235</v>
      </c>
      <c r="E34" s="2">
        <v>52</v>
      </c>
      <c r="F34" s="12">
        <v>5461</v>
      </c>
      <c r="G34" s="1">
        <f t="shared" ref="G34:G65" si="3">SUM(B34:E34) / 40</f>
        <v>18.925000000000001</v>
      </c>
      <c r="H34" s="1">
        <f t="shared" si="2"/>
        <v>3.4654825123603734</v>
      </c>
      <c r="I34" s="13" t="s">
        <v>128</v>
      </c>
    </row>
    <row r="35" spans="1:9">
      <c r="A35" s="9" t="s">
        <v>33</v>
      </c>
      <c r="B35" s="9">
        <v>223</v>
      </c>
      <c r="C35" s="9">
        <v>198</v>
      </c>
      <c r="D35" s="9">
        <v>204</v>
      </c>
      <c r="E35" s="2">
        <v>46</v>
      </c>
      <c r="F35" s="12">
        <v>4507</v>
      </c>
      <c r="G35" s="1">
        <f t="shared" si="3"/>
        <v>16.774999999999999</v>
      </c>
      <c r="H35" s="1">
        <f t="shared" si="2"/>
        <v>3.7219880186376746</v>
      </c>
      <c r="I35" s="13" t="s">
        <v>129</v>
      </c>
    </row>
    <row r="36" spans="1:9">
      <c r="A36" s="9" t="s">
        <v>34</v>
      </c>
      <c r="B36" s="9">
        <v>217</v>
      </c>
      <c r="C36" s="9">
        <v>224</v>
      </c>
      <c r="D36" s="9">
        <v>224</v>
      </c>
      <c r="E36" s="2">
        <v>20</v>
      </c>
      <c r="F36" s="12">
        <v>6608</v>
      </c>
      <c r="G36" s="1">
        <f t="shared" si="3"/>
        <v>17.125</v>
      </c>
      <c r="H36" s="1">
        <f t="shared" si="2"/>
        <v>2.5915556900726395</v>
      </c>
      <c r="I36" s="13" t="s">
        <v>130</v>
      </c>
    </row>
    <row r="37" spans="1:9">
      <c r="A37" s="9" t="s">
        <v>35</v>
      </c>
      <c r="B37" s="9">
        <v>6</v>
      </c>
      <c r="C37" s="9">
        <v>8</v>
      </c>
      <c r="D37" s="9">
        <v>11</v>
      </c>
      <c r="E37" s="2">
        <v>3</v>
      </c>
      <c r="F37" s="12">
        <v>0</v>
      </c>
      <c r="G37" s="1">
        <f t="shared" si="3"/>
        <v>0.7</v>
      </c>
      <c r="H37" s="1">
        <v>0</v>
      </c>
      <c r="I37" s="13" t="s">
        <v>131</v>
      </c>
    </row>
    <row r="38" spans="1:9">
      <c r="A38" s="9" t="s">
        <v>36</v>
      </c>
      <c r="B38" s="9">
        <v>813</v>
      </c>
      <c r="C38" s="9">
        <v>650</v>
      </c>
      <c r="D38" s="9">
        <v>605</v>
      </c>
      <c r="E38" s="2">
        <v>205</v>
      </c>
      <c r="F38" s="12">
        <v>7360</v>
      </c>
      <c r="G38" s="1">
        <f t="shared" si="3"/>
        <v>56.825000000000003</v>
      </c>
      <c r="H38" s="1">
        <f t="shared" ref="H38:H69" si="4">G38/F38 *1000</f>
        <v>7.7207880434782608</v>
      </c>
      <c r="I38" s="13" t="s">
        <v>132</v>
      </c>
    </row>
    <row r="39" spans="1:9">
      <c r="A39" s="9" t="s">
        <v>37</v>
      </c>
      <c r="B39" s="9">
        <v>115</v>
      </c>
      <c r="C39" s="9">
        <v>94</v>
      </c>
      <c r="D39" s="9">
        <v>105</v>
      </c>
      <c r="E39" s="2">
        <v>22</v>
      </c>
      <c r="F39" s="12">
        <v>3096</v>
      </c>
      <c r="G39" s="1">
        <f t="shared" si="3"/>
        <v>8.4</v>
      </c>
      <c r="H39" s="1">
        <f t="shared" si="4"/>
        <v>2.7131782945736433</v>
      </c>
      <c r="I39" s="13" t="s">
        <v>133</v>
      </c>
    </row>
    <row r="40" spans="1:9">
      <c r="A40" s="9" t="s">
        <v>38</v>
      </c>
      <c r="B40" s="9">
        <v>46</v>
      </c>
      <c r="C40" s="9">
        <v>59</v>
      </c>
      <c r="D40" s="9">
        <v>69</v>
      </c>
      <c r="E40" s="2">
        <v>20</v>
      </c>
      <c r="F40" s="12">
        <v>3523</v>
      </c>
      <c r="G40" s="1">
        <f t="shared" si="3"/>
        <v>4.8499999999999996</v>
      </c>
      <c r="H40" s="1">
        <f t="shared" si="4"/>
        <v>1.3766676128299744</v>
      </c>
      <c r="I40" s="13" t="s">
        <v>134</v>
      </c>
    </row>
    <row r="41" spans="1:9">
      <c r="A41" s="9" t="s">
        <v>39</v>
      </c>
      <c r="B41" s="9">
        <v>75</v>
      </c>
      <c r="C41" s="9">
        <v>16</v>
      </c>
      <c r="D41" s="9">
        <v>40</v>
      </c>
      <c r="E41" s="2">
        <v>10</v>
      </c>
      <c r="F41" s="12">
        <v>1414</v>
      </c>
      <c r="G41" s="1">
        <f t="shared" si="3"/>
        <v>3.5249999999999999</v>
      </c>
      <c r="H41" s="1">
        <f t="shared" si="4"/>
        <v>2.4929278642149928</v>
      </c>
      <c r="I41" s="13" t="s">
        <v>135</v>
      </c>
    </row>
    <row r="42" spans="1:9">
      <c r="A42" s="9" t="s">
        <v>40</v>
      </c>
      <c r="B42" s="9">
        <v>238</v>
      </c>
      <c r="C42" s="9">
        <v>240</v>
      </c>
      <c r="D42" s="9">
        <v>199</v>
      </c>
      <c r="E42" s="2">
        <v>77</v>
      </c>
      <c r="F42" s="12">
        <v>7473</v>
      </c>
      <c r="G42" s="1">
        <f t="shared" si="3"/>
        <v>18.850000000000001</v>
      </c>
      <c r="H42" s="1">
        <f t="shared" si="4"/>
        <v>2.5224140238190822</v>
      </c>
      <c r="I42" s="13" t="s">
        <v>136</v>
      </c>
    </row>
    <row r="43" spans="1:9">
      <c r="A43" s="9" t="s">
        <v>41</v>
      </c>
      <c r="B43" s="9">
        <v>273</v>
      </c>
      <c r="C43" s="9">
        <v>246</v>
      </c>
      <c r="D43" s="9">
        <v>274</v>
      </c>
      <c r="E43" s="2">
        <v>64</v>
      </c>
      <c r="F43" s="12">
        <v>4569</v>
      </c>
      <c r="G43" s="1">
        <f t="shared" si="3"/>
        <v>21.425000000000001</v>
      </c>
      <c r="H43" s="1">
        <f t="shared" si="4"/>
        <v>4.6892098927555264</v>
      </c>
      <c r="I43" s="13" t="s">
        <v>137</v>
      </c>
    </row>
    <row r="44" spans="1:9">
      <c r="A44" s="9" t="s">
        <v>42</v>
      </c>
      <c r="B44" s="9">
        <v>156</v>
      </c>
      <c r="C44" s="9">
        <v>111</v>
      </c>
      <c r="D44" s="9">
        <v>108</v>
      </c>
      <c r="E44" s="2">
        <v>34</v>
      </c>
      <c r="F44" s="12">
        <v>7564</v>
      </c>
      <c r="G44" s="1">
        <f t="shared" si="3"/>
        <v>10.225</v>
      </c>
      <c r="H44" s="1">
        <f t="shared" si="4"/>
        <v>1.3517979904812267</v>
      </c>
      <c r="I44" s="13" t="s">
        <v>138</v>
      </c>
    </row>
    <row r="45" spans="1:9">
      <c r="A45" s="9" t="s">
        <v>43</v>
      </c>
      <c r="B45" s="9">
        <v>96</v>
      </c>
      <c r="C45" s="9">
        <v>93</v>
      </c>
      <c r="D45" s="9">
        <v>87</v>
      </c>
      <c r="E45" s="2">
        <v>16</v>
      </c>
      <c r="F45" s="12">
        <v>2179</v>
      </c>
      <c r="G45" s="1">
        <f t="shared" si="3"/>
        <v>7.3</v>
      </c>
      <c r="H45" s="1">
        <f t="shared" si="4"/>
        <v>3.3501606241395137</v>
      </c>
      <c r="I45" s="13" t="s">
        <v>139</v>
      </c>
    </row>
    <row r="46" spans="1:9">
      <c r="A46" s="9" t="s">
        <v>44</v>
      </c>
      <c r="B46" s="9">
        <v>611</v>
      </c>
      <c r="C46" s="9">
        <v>651</v>
      </c>
      <c r="D46" s="9">
        <v>565</v>
      </c>
      <c r="E46" s="2">
        <v>230</v>
      </c>
      <c r="F46" s="12">
        <v>4895</v>
      </c>
      <c r="G46" s="1">
        <f t="shared" si="3"/>
        <v>51.424999999999997</v>
      </c>
      <c r="H46" s="1">
        <f t="shared" si="4"/>
        <v>10.50561797752809</v>
      </c>
      <c r="I46" s="13" t="s">
        <v>140</v>
      </c>
    </row>
    <row r="47" spans="1:9">
      <c r="A47" s="9" t="s">
        <v>45</v>
      </c>
      <c r="B47" s="9">
        <v>529</v>
      </c>
      <c r="C47" s="9">
        <v>448</v>
      </c>
      <c r="D47" s="9">
        <v>501</v>
      </c>
      <c r="E47" s="2">
        <v>163</v>
      </c>
      <c r="F47" s="12">
        <v>7873</v>
      </c>
      <c r="G47" s="1">
        <f t="shared" si="3"/>
        <v>41.024999999999999</v>
      </c>
      <c r="H47" s="1">
        <f t="shared" si="4"/>
        <v>5.2108471992887084</v>
      </c>
      <c r="I47" s="13" t="s">
        <v>141</v>
      </c>
    </row>
    <row r="48" spans="1:9">
      <c r="A48" s="9" t="s">
        <v>46</v>
      </c>
      <c r="B48" s="9">
        <v>130</v>
      </c>
      <c r="C48" s="9">
        <v>109</v>
      </c>
      <c r="D48" s="9">
        <v>129</v>
      </c>
      <c r="E48" s="2">
        <v>57</v>
      </c>
      <c r="F48" s="12">
        <v>3760</v>
      </c>
      <c r="G48" s="1">
        <f t="shared" si="3"/>
        <v>10.625</v>
      </c>
      <c r="H48" s="1">
        <f t="shared" si="4"/>
        <v>2.8257978723404258</v>
      </c>
      <c r="I48" s="13" t="s">
        <v>142</v>
      </c>
    </row>
    <row r="49" spans="1:9">
      <c r="A49" s="9" t="s">
        <v>47</v>
      </c>
      <c r="B49" s="9">
        <v>586</v>
      </c>
      <c r="C49" s="9">
        <v>459</v>
      </c>
      <c r="D49" s="9">
        <v>503</v>
      </c>
      <c r="E49" s="2">
        <v>189</v>
      </c>
      <c r="F49" s="12">
        <v>6150</v>
      </c>
      <c r="G49" s="1">
        <f t="shared" si="3"/>
        <v>43.424999999999997</v>
      </c>
      <c r="H49" s="1">
        <f t="shared" si="4"/>
        <v>7.0609756097560972</v>
      </c>
      <c r="I49" s="13" t="s">
        <v>143</v>
      </c>
    </row>
    <row r="50" spans="1:9">
      <c r="A50" s="9" t="s">
        <v>48</v>
      </c>
      <c r="B50" s="9">
        <v>442</v>
      </c>
      <c r="C50" s="9">
        <v>363</v>
      </c>
      <c r="D50" s="9">
        <v>354</v>
      </c>
      <c r="E50" s="2">
        <v>153</v>
      </c>
      <c r="F50" s="12">
        <v>7419</v>
      </c>
      <c r="G50" s="1">
        <f t="shared" si="3"/>
        <v>32.799999999999997</v>
      </c>
      <c r="H50" s="1">
        <f t="shared" si="4"/>
        <v>4.4210810082221315</v>
      </c>
      <c r="I50" s="13" t="s">
        <v>144</v>
      </c>
    </row>
    <row r="51" spans="1:9">
      <c r="A51" s="9" t="s">
        <v>49</v>
      </c>
      <c r="B51" s="9">
        <v>102</v>
      </c>
      <c r="C51" s="9">
        <v>89</v>
      </c>
      <c r="D51" s="9">
        <v>76</v>
      </c>
      <c r="E51" s="2">
        <v>22</v>
      </c>
      <c r="F51" s="12">
        <v>5826</v>
      </c>
      <c r="G51" s="1">
        <f t="shared" si="3"/>
        <v>7.2249999999999996</v>
      </c>
      <c r="H51" s="1">
        <f t="shared" si="4"/>
        <v>1.2401304497082046</v>
      </c>
      <c r="I51" s="13" t="s">
        <v>145</v>
      </c>
    </row>
    <row r="52" spans="1:9">
      <c r="A52" s="9" t="s">
        <v>50</v>
      </c>
      <c r="B52" s="9">
        <v>530</v>
      </c>
      <c r="C52" s="9">
        <v>516</v>
      </c>
      <c r="D52" s="9">
        <v>624</v>
      </c>
      <c r="E52" s="2">
        <v>173</v>
      </c>
      <c r="F52" s="12">
        <v>10015</v>
      </c>
      <c r="G52" s="1">
        <f t="shared" si="3"/>
        <v>46.075000000000003</v>
      </c>
      <c r="H52" s="1">
        <f t="shared" si="4"/>
        <v>4.6005991013479779</v>
      </c>
      <c r="I52" s="13" t="s">
        <v>146</v>
      </c>
    </row>
    <row r="53" spans="1:9">
      <c r="A53" s="9" t="s">
        <v>51</v>
      </c>
      <c r="B53" s="9">
        <v>72</v>
      </c>
      <c r="C53" s="9">
        <v>54</v>
      </c>
      <c r="D53" s="9">
        <v>49</v>
      </c>
      <c r="E53" s="2">
        <v>14</v>
      </c>
      <c r="F53" s="12">
        <v>1381</v>
      </c>
      <c r="G53" s="1">
        <f t="shared" si="3"/>
        <v>4.7249999999999996</v>
      </c>
      <c r="H53" s="1">
        <f t="shared" si="4"/>
        <v>3.4214337436640112</v>
      </c>
      <c r="I53" s="13" t="s">
        <v>147</v>
      </c>
    </row>
    <row r="54" spans="1:9">
      <c r="A54" s="9" t="s">
        <v>52</v>
      </c>
      <c r="B54" s="9">
        <v>265</v>
      </c>
      <c r="C54" s="9">
        <v>270</v>
      </c>
      <c r="D54" s="9">
        <v>216</v>
      </c>
      <c r="E54" s="2">
        <v>80</v>
      </c>
      <c r="F54" s="12">
        <v>3132</v>
      </c>
      <c r="G54" s="1">
        <f t="shared" si="3"/>
        <v>20.774999999999999</v>
      </c>
      <c r="H54" s="1">
        <f t="shared" si="4"/>
        <v>6.633141762452107</v>
      </c>
      <c r="I54" s="13" t="s">
        <v>148</v>
      </c>
    </row>
    <row r="55" spans="1:9">
      <c r="A55" s="9" t="s">
        <v>53</v>
      </c>
      <c r="B55" s="9">
        <v>70</v>
      </c>
      <c r="C55" s="9">
        <v>44</v>
      </c>
      <c r="D55" s="9">
        <v>71</v>
      </c>
      <c r="E55" s="2">
        <v>15</v>
      </c>
      <c r="F55" s="12">
        <v>201</v>
      </c>
      <c r="G55" s="1">
        <f t="shared" si="3"/>
        <v>5</v>
      </c>
      <c r="H55" s="1">
        <f t="shared" si="4"/>
        <v>24.875621890547265</v>
      </c>
      <c r="I55" s="13" t="s">
        <v>149</v>
      </c>
    </row>
    <row r="56" spans="1:9">
      <c r="A56" s="9" t="s">
        <v>54</v>
      </c>
      <c r="B56" s="9">
        <v>452</v>
      </c>
      <c r="C56" s="9">
        <v>423</v>
      </c>
      <c r="D56" s="9">
        <v>460</v>
      </c>
      <c r="E56" s="2">
        <v>130</v>
      </c>
      <c r="F56" s="12">
        <v>4782</v>
      </c>
      <c r="G56" s="1">
        <f t="shared" si="3"/>
        <v>36.625</v>
      </c>
      <c r="H56" s="1">
        <f t="shared" si="4"/>
        <v>7.6589293182768721</v>
      </c>
      <c r="I56" s="13" t="s">
        <v>150</v>
      </c>
    </row>
    <row r="57" spans="1:9">
      <c r="A57" s="9" t="s">
        <v>55</v>
      </c>
      <c r="B57" s="9">
        <v>117</v>
      </c>
      <c r="C57" s="9">
        <v>116</v>
      </c>
      <c r="D57" s="9">
        <v>130</v>
      </c>
      <c r="E57" s="2">
        <v>51</v>
      </c>
      <c r="F57" s="12">
        <v>3980</v>
      </c>
      <c r="G57" s="1">
        <f t="shared" si="3"/>
        <v>10.35</v>
      </c>
      <c r="H57" s="1">
        <f t="shared" si="4"/>
        <v>2.6005025125628141</v>
      </c>
      <c r="I57" s="13" t="s">
        <v>151</v>
      </c>
    </row>
    <row r="58" spans="1:9">
      <c r="A58" s="9" t="s">
        <v>56</v>
      </c>
      <c r="B58" s="9">
        <v>50</v>
      </c>
      <c r="C58" s="9">
        <v>55</v>
      </c>
      <c r="D58" s="9">
        <v>67</v>
      </c>
      <c r="E58" s="2">
        <v>15</v>
      </c>
      <c r="F58" s="12">
        <v>2819</v>
      </c>
      <c r="G58" s="1">
        <f t="shared" si="3"/>
        <v>4.6749999999999998</v>
      </c>
      <c r="H58" s="1">
        <f t="shared" si="4"/>
        <v>1.6583894998226321</v>
      </c>
      <c r="I58" s="13" t="s">
        <v>152</v>
      </c>
    </row>
    <row r="59" spans="1:9">
      <c r="A59" s="9" t="s">
        <v>57</v>
      </c>
      <c r="B59" s="9">
        <v>767</v>
      </c>
      <c r="C59" s="9">
        <v>576</v>
      </c>
      <c r="D59" s="9">
        <v>647</v>
      </c>
      <c r="E59" s="2">
        <v>189</v>
      </c>
      <c r="F59" s="12">
        <v>5968</v>
      </c>
      <c r="G59" s="1">
        <f t="shared" si="3"/>
        <v>54.475000000000001</v>
      </c>
      <c r="H59" s="1">
        <f t="shared" si="4"/>
        <v>9.1278485254691688</v>
      </c>
      <c r="I59" s="13" t="s">
        <v>153</v>
      </c>
    </row>
    <row r="60" spans="1:9">
      <c r="A60" s="9" t="s">
        <v>58</v>
      </c>
      <c r="B60" s="9">
        <v>161</v>
      </c>
      <c r="C60" s="9">
        <v>103</v>
      </c>
      <c r="D60" s="9">
        <v>94</v>
      </c>
      <c r="E60" s="2">
        <v>36</v>
      </c>
      <c r="F60" s="12">
        <v>1309</v>
      </c>
      <c r="G60" s="1">
        <f t="shared" si="3"/>
        <v>9.85</v>
      </c>
      <c r="H60" s="1">
        <f t="shared" si="4"/>
        <v>7.5248281130634069</v>
      </c>
      <c r="I60" s="13" t="s">
        <v>154</v>
      </c>
    </row>
    <row r="61" spans="1:9">
      <c r="A61" s="9" t="s">
        <v>59</v>
      </c>
      <c r="B61" s="9">
        <v>448</v>
      </c>
      <c r="C61" s="9">
        <v>346</v>
      </c>
      <c r="D61" s="9">
        <v>414</v>
      </c>
      <c r="E61" s="2">
        <v>125</v>
      </c>
      <c r="F61" s="12">
        <v>4291</v>
      </c>
      <c r="G61" s="1">
        <f t="shared" si="3"/>
        <v>33.325000000000003</v>
      </c>
      <c r="H61" s="1">
        <f t="shared" si="4"/>
        <v>7.766254952225589</v>
      </c>
      <c r="I61" s="13" t="s">
        <v>155</v>
      </c>
    </row>
    <row r="62" spans="1:9">
      <c r="A62" s="9" t="s">
        <v>60</v>
      </c>
      <c r="B62" s="9">
        <v>166</v>
      </c>
      <c r="C62" s="9">
        <v>181</v>
      </c>
      <c r="D62" s="9">
        <v>159</v>
      </c>
      <c r="E62" s="2">
        <v>44</v>
      </c>
      <c r="F62" s="12">
        <v>672</v>
      </c>
      <c r="G62" s="1">
        <f t="shared" si="3"/>
        <v>13.75</v>
      </c>
      <c r="H62" s="1">
        <f t="shared" si="4"/>
        <v>20.461309523809526</v>
      </c>
      <c r="I62" s="13" t="s">
        <v>156</v>
      </c>
    </row>
    <row r="63" spans="1:9">
      <c r="A63" s="9" t="s">
        <v>61</v>
      </c>
      <c r="B63" s="9">
        <v>151</v>
      </c>
      <c r="C63" s="9">
        <v>148</v>
      </c>
      <c r="D63" s="9">
        <v>175</v>
      </c>
      <c r="E63" s="2">
        <v>59</v>
      </c>
      <c r="F63" s="12">
        <v>4369</v>
      </c>
      <c r="G63" s="1">
        <f t="shared" si="3"/>
        <v>13.324999999999999</v>
      </c>
      <c r="H63" s="1">
        <f t="shared" si="4"/>
        <v>3.0498970016021971</v>
      </c>
      <c r="I63" s="13" t="s">
        <v>157</v>
      </c>
    </row>
    <row r="64" spans="1:9">
      <c r="A64" s="9" t="s">
        <v>87</v>
      </c>
      <c r="B64" s="9">
        <v>48</v>
      </c>
      <c r="C64" s="9">
        <v>17</v>
      </c>
      <c r="D64" s="9">
        <v>33</v>
      </c>
      <c r="E64" s="2">
        <v>17</v>
      </c>
      <c r="F64" s="12">
        <v>1730</v>
      </c>
      <c r="G64" s="1">
        <f t="shared" si="3"/>
        <v>2.875</v>
      </c>
      <c r="H64" s="1">
        <f t="shared" si="4"/>
        <v>1.6618497109826591</v>
      </c>
      <c r="I64" s="13" t="s">
        <v>158</v>
      </c>
    </row>
    <row r="65" spans="1:9">
      <c r="A65" s="9" t="s">
        <v>62</v>
      </c>
      <c r="B65" s="9">
        <v>295</v>
      </c>
      <c r="C65" s="9">
        <v>215</v>
      </c>
      <c r="D65" s="9">
        <v>259</v>
      </c>
      <c r="E65" s="2">
        <v>91</v>
      </c>
      <c r="F65" s="12">
        <v>4727</v>
      </c>
      <c r="G65" s="1">
        <f t="shared" si="3"/>
        <v>21.5</v>
      </c>
      <c r="H65" s="1">
        <f t="shared" si="4"/>
        <v>4.5483393272688808</v>
      </c>
      <c r="I65" s="13" t="s">
        <v>159</v>
      </c>
    </row>
    <row r="66" spans="1:9">
      <c r="A66" s="9" t="s">
        <v>63</v>
      </c>
      <c r="B66" s="9">
        <v>548</v>
      </c>
      <c r="C66" s="9">
        <v>454</v>
      </c>
      <c r="D66" s="9">
        <v>539</v>
      </c>
      <c r="E66" s="2">
        <v>148</v>
      </c>
      <c r="F66" s="12">
        <v>8655</v>
      </c>
      <c r="G66" s="1">
        <f t="shared" ref="G66:G88" si="5">SUM(B66:E66) / 40</f>
        <v>42.225000000000001</v>
      </c>
      <c r="H66" s="1">
        <f t="shared" si="4"/>
        <v>4.8786828422876951</v>
      </c>
      <c r="I66" s="13" t="s">
        <v>160</v>
      </c>
    </row>
    <row r="67" spans="1:9">
      <c r="A67" s="9" t="s">
        <v>64</v>
      </c>
      <c r="B67" s="9">
        <v>288</v>
      </c>
      <c r="C67" s="9">
        <v>267</v>
      </c>
      <c r="D67" s="9">
        <v>349</v>
      </c>
      <c r="E67" s="2">
        <v>100</v>
      </c>
      <c r="F67" s="12">
        <v>7457</v>
      </c>
      <c r="G67" s="1">
        <f t="shared" si="5"/>
        <v>25.1</v>
      </c>
      <c r="H67" s="1">
        <f t="shared" si="4"/>
        <v>3.3659648652273035</v>
      </c>
      <c r="I67" s="13" t="s">
        <v>161</v>
      </c>
    </row>
    <row r="68" spans="1:9">
      <c r="A68" s="9" t="s">
        <v>65</v>
      </c>
      <c r="B68" s="9">
        <v>77</v>
      </c>
      <c r="C68" s="9">
        <v>69</v>
      </c>
      <c r="D68" s="9">
        <v>100</v>
      </c>
      <c r="E68" s="2">
        <v>17</v>
      </c>
      <c r="F68" s="12">
        <v>2292</v>
      </c>
      <c r="G68" s="1">
        <f t="shared" si="5"/>
        <v>6.5750000000000002</v>
      </c>
      <c r="H68" s="1">
        <f t="shared" si="4"/>
        <v>2.8686736474694592</v>
      </c>
      <c r="I68" s="13" t="s">
        <v>162</v>
      </c>
    </row>
    <row r="69" spans="1:9">
      <c r="A69" s="9" t="s">
        <v>66</v>
      </c>
      <c r="B69" s="9">
        <v>482</v>
      </c>
      <c r="C69" s="9">
        <v>403</v>
      </c>
      <c r="D69" s="9">
        <v>416</v>
      </c>
      <c r="E69" s="2">
        <v>104</v>
      </c>
      <c r="F69" s="12">
        <v>7308</v>
      </c>
      <c r="G69" s="1">
        <f t="shared" si="5"/>
        <v>35.125</v>
      </c>
      <c r="H69" s="1">
        <f t="shared" si="4"/>
        <v>4.8063765736179525</v>
      </c>
      <c r="I69" s="13" t="s">
        <v>163</v>
      </c>
    </row>
    <row r="70" spans="1:9">
      <c r="A70" s="9" t="s">
        <v>67</v>
      </c>
      <c r="B70" s="9">
        <v>121</v>
      </c>
      <c r="C70" s="9">
        <v>136</v>
      </c>
      <c r="D70" s="9">
        <v>119</v>
      </c>
      <c r="E70" s="2">
        <v>30</v>
      </c>
      <c r="F70" s="12">
        <v>2884</v>
      </c>
      <c r="G70" s="1">
        <f t="shared" si="5"/>
        <v>10.15</v>
      </c>
      <c r="H70" s="1">
        <f t="shared" ref="H70:H88" si="6">G70/F70 *1000</f>
        <v>3.5194174757281558</v>
      </c>
      <c r="I70" s="13" t="s">
        <v>164</v>
      </c>
    </row>
    <row r="71" spans="1:9">
      <c r="A71" s="9" t="s">
        <v>68</v>
      </c>
      <c r="B71" s="9">
        <v>111</v>
      </c>
      <c r="C71" s="9">
        <v>86</v>
      </c>
      <c r="D71" s="9">
        <v>103</v>
      </c>
      <c r="E71" s="2">
        <v>34</v>
      </c>
      <c r="F71" s="12">
        <v>3031</v>
      </c>
      <c r="G71" s="1">
        <f t="shared" si="5"/>
        <v>8.35</v>
      </c>
      <c r="H71" s="1">
        <f t="shared" si="6"/>
        <v>2.7548663807324316</v>
      </c>
      <c r="I71" s="13" t="s">
        <v>165</v>
      </c>
    </row>
    <row r="72" spans="1:9">
      <c r="A72" s="9" t="s">
        <v>69</v>
      </c>
      <c r="B72" s="9">
        <v>69</v>
      </c>
      <c r="C72" s="9">
        <v>72</v>
      </c>
      <c r="D72" s="9">
        <v>78</v>
      </c>
      <c r="E72" s="2">
        <v>11</v>
      </c>
      <c r="F72" s="12">
        <v>2038</v>
      </c>
      <c r="G72" s="1">
        <f t="shared" si="5"/>
        <v>5.75</v>
      </c>
      <c r="H72" s="1">
        <f t="shared" si="6"/>
        <v>2.8213935230618254</v>
      </c>
      <c r="I72" s="13" t="s">
        <v>166</v>
      </c>
    </row>
    <row r="73" spans="1:9">
      <c r="A73" s="9" t="s">
        <v>70</v>
      </c>
      <c r="B73" s="9">
        <v>80</v>
      </c>
      <c r="C73" s="9">
        <v>70</v>
      </c>
      <c r="D73" s="9">
        <v>64</v>
      </c>
      <c r="E73" s="2">
        <v>23</v>
      </c>
      <c r="F73" s="12">
        <v>2243</v>
      </c>
      <c r="G73" s="1">
        <f t="shared" si="5"/>
        <v>5.9249999999999998</v>
      </c>
      <c r="H73" s="1">
        <f t="shared" si="6"/>
        <v>2.6415514935354438</v>
      </c>
      <c r="I73" s="13" t="s">
        <v>167</v>
      </c>
    </row>
    <row r="74" spans="1:9">
      <c r="A74" s="9" t="s">
        <v>71</v>
      </c>
      <c r="B74" s="9">
        <v>262</v>
      </c>
      <c r="C74" s="9">
        <v>191</v>
      </c>
      <c r="D74" s="9">
        <v>214</v>
      </c>
      <c r="E74" s="2">
        <v>75</v>
      </c>
      <c r="F74" s="12">
        <v>6527</v>
      </c>
      <c r="G74" s="1">
        <f t="shared" si="5"/>
        <v>18.55</v>
      </c>
      <c r="H74" s="1">
        <f t="shared" si="6"/>
        <v>2.8420407537919412</v>
      </c>
      <c r="I74" s="13" t="s">
        <v>168</v>
      </c>
    </row>
    <row r="75" spans="1:9">
      <c r="A75" s="9" t="s">
        <v>72</v>
      </c>
      <c r="B75" s="9">
        <v>250</v>
      </c>
      <c r="C75" s="9">
        <v>201</v>
      </c>
      <c r="D75" s="9">
        <v>195</v>
      </c>
      <c r="E75" s="2">
        <v>83</v>
      </c>
      <c r="F75" s="12">
        <v>3833</v>
      </c>
      <c r="G75" s="1">
        <f t="shared" si="5"/>
        <v>18.225000000000001</v>
      </c>
      <c r="H75" s="1">
        <f t="shared" si="6"/>
        <v>4.754761283589878</v>
      </c>
      <c r="I75" s="13" t="s">
        <v>169</v>
      </c>
    </row>
    <row r="76" spans="1:9">
      <c r="A76" s="9" t="s">
        <v>73</v>
      </c>
      <c r="B76" s="9">
        <v>76</v>
      </c>
      <c r="C76" s="9">
        <v>67</v>
      </c>
      <c r="D76" s="9">
        <v>82</v>
      </c>
      <c r="E76" s="2">
        <v>25</v>
      </c>
      <c r="F76" s="12">
        <v>1475</v>
      </c>
      <c r="G76" s="1">
        <f t="shared" si="5"/>
        <v>6.25</v>
      </c>
      <c r="H76" s="1">
        <f t="shared" si="6"/>
        <v>4.2372881355932206</v>
      </c>
      <c r="I76" s="13" t="s">
        <v>170</v>
      </c>
    </row>
    <row r="77" spans="1:9">
      <c r="A77" s="9" t="s">
        <v>74</v>
      </c>
      <c r="B77" s="9">
        <v>153</v>
      </c>
      <c r="C77" s="9">
        <v>110</v>
      </c>
      <c r="D77" s="9">
        <v>150</v>
      </c>
      <c r="E77" s="2">
        <v>50</v>
      </c>
      <c r="F77" s="12">
        <v>4351</v>
      </c>
      <c r="G77" s="1">
        <f t="shared" si="5"/>
        <v>11.574999999999999</v>
      </c>
      <c r="H77" s="1">
        <f t="shared" si="6"/>
        <v>2.66030797517812</v>
      </c>
      <c r="I77" s="13" t="s">
        <v>171</v>
      </c>
    </row>
    <row r="78" spans="1:9">
      <c r="A78" s="9" t="s">
        <v>75</v>
      </c>
      <c r="B78" s="9">
        <v>106</v>
      </c>
      <c r="C78" s="9">
        <v>81</v>
      </c>
      <c r="D78" s="9">
        <v>133</v>
      </c>
      <c r="E78" s="2">
        <v>47</v>
      </c>
      <c r="F78" s="12">
        <v>5421</v>
      </c>
      <c r="G78" s="1">
        <f t="shared" si="5"/>
        <v>9.1750000000000007</v>
      </c>
      <c r="H78" s="1">
        <f t="shared" si="6"/>
        <v>1.6924921601180596</v>
      </c>
      <c r="I78" s="13" t="s">
        <v>172</v>
      </c>
    </row>
    <row r="79" spans="1:9">
      <c r="A79" s="9" t="s">
        <v>76</v>
      </c>
      <c r="B79" s="9">
        <v>509</v>
      </c>
      <c r="C79" s="9">
        <v>421</v>
      </c>
      <c r="D79" s="9">
        <v>486</v>
      </c>
      <c r="E79" s="2">
        <v>143</v>
      </c>
      <c r="F79" s="12">
        <v>6537</v>
      </c>
      <c r="G79" s="1">
        <f t="shared" si="5"/>
        <v>38.975000000000001</v>
      </c>
      <c r="H79" s="1">
        <f t="shared" si="6"/>
        <v>5.9622150833715777</v>
      </c>
      <c r="I79" s="13" t="s">
        <v>173</v>
      </c>
    </row>
    <row r="80" spans="1:9">
      <c r="A80" s="9" t="s">
        <v>77</v>
      </c>
      <c r="B80" s="9">
        <v>187</v>
      </c>
      <c r="C80" s="9">
        <v>184</v>
      </c>
      <c r="D80" s="9">
        <v>186</v>
      </c>
      <c r="E80" s="2">
        <v>42</v>
      </c>
      <c r="F80" s="12">
        <v>4580</v>
      </c>
      <c r="G80" s="1">
        <f t="shared" si="5"/>
        <v>14.975</v>
      </c>
      <c r="H80" s="1">
        <f t="shared" si="6"/>
        <v>3.2696506550218341</v>
      </c>
      <c r="I80" s="13" t="s">
        <v>174</v>
      </c>
    </row>
    <row r="81" spans="1:9">
      <c r="A81" s="9" t="s">
        <v>78</v>
      </c>
      <c r="B81" s="9">
        <v>123</v>
      </c>
      <c r="C81" s="9">
        <v>120</v>
      </c>
      <c r="D81" s="9">
        <v>91</v>
      </c>
      <c r="E81" s="2">
        <v>24</v>
      </c>
      <c r="F81" s="12">
        <v>5244</v>
      </c>
      <c r="G81" s="1">
        <f t="shared" si="5"/>
        <v>8.9499999999999993</v>
      </c>
      <c r="H81" s="1">
        <f t="shared" si="6"/>
        <v>1.7067124332570556</v>
      </c>
      <c r="I81" s="13" t="s">
        <v>175</v>
      </c>
    </row>
    <row r="82" spans="1:9">
      <c r="A82" s="9" t="s">
        <v>79</v>
      </c>
      <c r="B82" s="9">
        <v>366</v>
      </c>
      <c r="C82" s="9">
        <v>328</v>
      </c>
      <c r="D82" s="9">
        <v>359</v>
      </c>
      <c r="E82" s="2">
        <v>116</v>
      </c>
      <c r="F82" s="12">
        <v>5097</v>
      </c>
      <c r="G82" s="1">
        <f t="shared" si="5"/>
        <v>29.225000000000001</v>
      </c>
      <c r="H82" s="1">
        <f t="shared" si="6"/>
        <v>5.7337649597802631</v>
      </c>
      <c r="I82" s="13" t="s">
        <v>176</v>
      </c>
    </row>
    <row r="83" spans="1:9">
      <c r="A83" s="9" t="s">
        <v>80</v>
      </c>
      <c r="B83" s="9">
        <v>125</v>
      </c>
      <c r="C83" s="9">
        <v>121</v>
      </c>
      <c r="D83" s="9">
        <v>122</v>
      </c>
      <c r="E83" s="2">
        <v>55</v>
      </c>
      <c r="F83" s="12">
        <v>4521</v>
      </c>
      <c r="G83" s="1">
        <f t="shared" si="5"/>
        <v>10.574999999999999</v>
      </c>
      <c r="H83" s="1">
        <f t="shared" si="6"/>
        <v>2.3390842733908426</v>
      </c>
      <c r="I83" s="13" t="s">
        <v>177</v>
      </c>
    </row>
    <row r="84" spans="1:9">
      <c r="A84" s="9" t="s">
        <v>81</v>
      </c>
      <c r="B84" s="9">
        <v>75</v>
      </c>
      <c r="C84" s="9">
        <v>49</v>
      </c>
      <c r="D84" s="9">
        <v>69</v>
      </c>
      <c r="E84" s="2">
        <v>19</v>
      </c>
      <c r="F84" s="12">
        <v>1740</v>
      </c>
      <c r="G84" s="1">
        <f t="shared" si="5"/>
        <v>5.3</v>
      </c>
      <c r="H84" s="1">
        <f t="shared" si="6"/>
        <v>3.0459770114942528</v>
      </c>
      <c r="I84" s="13" t="s">
        <v>178</v>
      </c>
    </row>
    <row r="85" spans="1:9">
      <c r="A85" s="9" t="s">
        <v>82</v>
      </c>
      <c r="B85" s="9">
        <v>922</v>
      </c>
      <c r="C85" s="9">
        <v>751</v>
      </c>
      <c r="D85" s="9">
        <v>750</v>
      </c>
      <c r="E85" s="2">
        <v>280</v>
      </c>
      <c r="F85" s="12">
        <v>13689</v>
      </c>
      <c r="G85" s="1">
        <f t="shared" si="5"/>
        <v>67.575000000000003</v>
      </c>
      <c r="H85" s="1">
        <f t="shared" si="6"/>
        <v>4.936445321060706</v>
      </c>
      <c r="I85" s="13" t="s">
        <v>179</v>
      </c>
    </row>
    <row r="86" spans="1:9">
      <c r="A86" s="9" t="s">
        <v>83</v>
      </c>
      <c r="B86" s="9">
        <v>517</v>
      </c>
      <c r="C86" s="9">
        <v>503</v>
      </c>
      <c r="D86" s="9">
        <v>502</v>
      </c>
      <c r="E86" s="2">
        <v>143</v>
      </c>
      <c r="F86" s="12">
        <v>8611</v>
      </c>
      <c r="G86" s="1">
        <f t="shared" si="5"/>
        <v>41.625</v>
      </c>
      <c r="H86" s="1">
        <f t="shared" si="6"/>
        <v>4.8339333410753689</v>
      </c>
      <c r="I86" s="13" t="s">
        <v>180</v>
      </c>
    </row>
    <row r="87" spans="1:9">
      <c r="A87" s="9" t="s">
        <v>84</v>
      </c>
      <c r="B87" s="9">
        <v>176</v>
      </c>
      <c r="C87" s="9">
        <v>149</v>
      </c>
      <c r="D87" s="9">
        <v>187</v>
      </c>
      <c r="E87" s="2">
        <v>65</v>
      </c>
      <c r="F87" s="12">
        <v>4980</v>
      </c>
      <c r="G87" s="1">
        <f t="shared" si="5"/>
        <v>14.425000000000001</v>
      </c>
      <c r="H87" s="1">
        <f t="shared" si="6"/>
        <v>2.8965863453815262</v>
      </c>
      <c r="I87" s="13" t="s">
        <v>181</v>
      </c>
    </row>
    <row r="88" spans="1:9">
      <c r="A88" s="9" t="s">
        <v>85</v>
      </c>
      <c r="B88" s="9">
        <v>166</v>
      </c>
      <c r="C88" s="8">
        <v>146</v>
      </c>
      <c r="D88" s="9">
        <v>158</v>
      </c>
      <c r="E88" s="2">
        <v>51</v>
      </c>
      <c r="F88" s="12">
        <v>5678</v>
      </c>
      <c r="G88" s="1">
        <f t="shared" si="5"/>
        <v>13.025</v>
      </c>
      <c r="H88" s="1">
        <f t="shared" si="6"/>
        <v>2.2939415287072915</v>
      </c>
      <c r="I88" s="13" t="s">
        <v>182</v>
      </c>
    </row>
  </sheetData>
  <sortState ref="K2:L88">
    <sortCondition descending="1" ref="L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0"/>
  <sheetViews>
    <sheetView tabSelected="1" workbookViewId="0">
      <selection activeCell="K30" sqref="K26:K30"/>
    </sheetView>
  </sheetViews>
  <sheetFormatPr baseColWidth="10" defaultRowHeight="15" x14ac:dyDescent="0"/>
  <sheetData>
    <row r="1" spans="1:41" s="23" customFormat="1">
      <c r="A1" s="27" t="s">
        <v>518</v>
      </c>
      <c r="B1" s="27" t="s">
        <v>519</v>
      </c>
      <c r="C1" s="27" t="s">
        <v>499</v>
      </c>
      <c r="D1" s="27" t="s">
        <v>500</v>
      </c>
      <c r="E1" s="27" t="s">
        <v>501</v>
      </c>
      <c r="F1" s="29" t="s">
        <v>503</v>
      </c>
      <c r="G1" s="27" t="s">
        <v>504</v>
      </c>
      <c r="H1" s="27" t="s">
        <v>505</v>
      </c>
      <c r="I1" s="27" t="s">
        <v>523</v>
      </c>
      <c r="J1" s="27" t="s">
        <v>506</v>
      </c>
      <c r="K1" s="27" t="s">
        <v>507</v>
      </c>
      <c r="L1" s="27" t="s">
        <v>494</v>
      </c>
      <c r="M1" s="27" t="s">
        <v>495</v>
      </c>
      <c r="N1" s="27" t="s">
        <v>496</v>
      </c>
      <c r="O1" s="28" t="s">
        <v>497</v>
      </c>
      <c r="P1" s="22" t="s">
        <v>498</v>
      </c>
      <c r="Q1" s="27" t="s">
        <v>502</v>
      </c>
      <c r="R1" s="29" t="s">
        <v>503</v>
      </c>
      <c r="S1" s="27" t="s">
        <v>504</v>
      </c>
      <c r="T1" s="27" t="s">
        <v>505</v>
      </c>
      <c r="U1" s="27" t="s">
        <v>506</v>
      </c>
      <c r="V1" s="27" t="s">
        <v>507</v>
      </c>
      <c r="W1" s="27" t="s">
        <v>508</v>
      </c>
      <c r="X1" s="29" t="s">
        <v>509</v>
      </c>
      <c r="Y1" s="27" t="s">
        <v>510</v>
      </c>
      <c r="Z1" s="27" t="s">
        <v>511</v>
      </c>
      <c r="AA1" s="27" t="s">
        <v>512</v>
      </c>
      <c r="AB1" s="27" t="s">
        <v>513</v>
      </c>
      <c r="AC1" s="27" t="s">
        <v>514</v>
      </c>
      <c r="AD1" s="27" t="s">
        <v>515</v>
      </c>
      <c r="AE1" s="27" t="s">
        <v>516</v>
      </c>
      <c r="AF1" s="27" t="s">
        <v>517</v>
      </c>
      <c r="AG1" s="27" t="s">
        <v>520</v>
      </c>
      <c r="AH1" s="27" t="s">
        <v>521</v>
      </c>
      <c r="AI1" s="27" t="s">
        <v>522</v>
      </c>
      <c r="AJ1" s="27" t="s">
        <v>523</v>
      </c>
      <c r="AK1" s="27" t="s">
        <v>524</v>
      </c>
      <c r="AL1" s="27" t="s">
        <v>525</v>
      </c>
      <c r="AM1" s="22" t="s">
        <v>526</v>
      </c>
      <c r="AN1" s="22" t="s">
        <v>527</v>
      </c>
      <c r="AO1" s="30" t="s">
        <v>528</v>
      </c>
    </row>
    <row r="2" spans="1:41" s="23" customFormat="1">
      <c r="A2" s="17">
        <v>44.926909999999999</v>
      </c>
      <c r="B2" s="17">
        <v>-93.223610199999996</v>
      </c>
      <c r="C2" s="17" t="s">
        <v>307</v>
      </c>
      <c r="D2" s="17" t="s">
        <v>308</v>
      </c>
      <c r="E2" s="19"/>
      <c r="F2" s="19" t="s">
        <v>309</v>
      </c>
      <c r="G2" s="19">
        <v>39019</v>
      </c>
      <c r="H2" s="17">
        <v>2006</v>
      </c>
      <c r="I2" s="15" t="s">
        <v>242</v>
      </c>
      <c r="J2" s="17">
        <v>42</v>
      </c>
      <c r="K2" s="15" t="s">
        <v>310</v>
      </c>
      <c r="L2" s="15" t="s">
        <v>306</v>
      </c>
      <c r="M2" s="15" t="s">
        <v>184</v>
      </c>
      <c r="N2" s="15" t="s">
        <v>203</v>
      </c>
      <c r="O2" s="15"/>
      <c r="P2" s="15" t="s">
        <v>234</v>
      </c>
      <c r="Q2" s="24"/>
      <c r="R2" s="19" t="s">
        <v>309</v>
      </c>
      <c r="S2" s="19">
        <v>39019</v>
      </c>
      <c r="T2" s="17">
        <v>2006</v>
      </c>
      <c r="U2" s="17">
        <v>42</v>
      </c>
      <c r="V2" s="15" t="s">
        <v>310</v>
      </c>
      <c r="W2" s="15" t="s">
        <v>238</v>
      </c>
      <c r="X2" s="15" t="s">
        <v>210</v>
      </c>
      <c r="Y2" s="15" t="s">
        <v>311</v>
      </c>
      <c r="Z2" s="15" t="s">
        <v>193</v>
      </c>
      <c r="AA2" s="15" t="s">
        <v>194</v>
      </c>
      <c r="AB2" s="15" t="s">
        <v>212</v>
      </c>
      <c r="AC2" s="15" t="s">
        <v>240</v>
      </c>
      <c r="AD2" s="19">
        <v>39019</v>
      </c>
      <c r="AE2" s="15" t="s">
        <v>312</v>
      </c>
      <c r="AF2" s="15" t="s">
        <v>313</v>
      </c>
      <c r="AG2" s="15" t="s">
        <v>193</v>
      </c>
      <c r="AH2" s="15" t="s">
        <v>196</v>
      </c>
      <c r="AI2" s="15" t="s">
        <v>314</v>
      </c>
      <c r="AJ2" s="15" t="s">
        <v>242</v>
      </c>
      <c r="AK2" s="15" t="s">
        <v>198</v>
      </c>
      <c r="AL2" s="15" t="s">
        <v>315</v>
      </c>
      <c r="AM2" s="22" t="s">
        <v>253</v>
      </c>
      <c r="AN2" s="15" t="s">
        <v>316</v>
      </c>
      <c r="AO2" s="22" t="s">
        <v>267</v>
      </c>
    </row>
    <row r="3" spans="1:41" s="23" customFormat="1">
      <c r="A3" s="17">
        <v>45.005898000000002</v>
      </c>
      <c r="B3" s="17">
        <v>-93.315033</v>
      </c>
      <c r="C3" s="17" t="s">
        <v>345</v>
      </c>
      <c r="D3" s="17" t="s">
        <v>346</v>
      </c>
      <c r="E3" s="17" t="s">
        <v>347</v>
      </c>
      <c r="F3" s="19">
        <v>30398</v>
      </c>
      <c r="G3" s="19">
        <v>38374</v>
      </c>
      <c r="H3" s="17">
        <v>2005</v>
      </c>
      <c r="I3" s="15" t="s">
        <v>242</v>
      </c>
      <c r="J3" s="17">
        <v>21</v>
      </c>
      <c r="K3" s="15" t="s">
        <v>310</v>
      </c>
      <c r="L3" s="15" t="s">
        <v>344</v>
      </c>
      <c r="M3" s="15" t="s">
        <v>184</v>
      </c>
      <c r="N3" s="15" t="s">
        <v>203</v>
      </c>
      <c r="O3" s="16" t="s">
        <v>198</v>
      </c>
      <c r="P3" s="15" t="s">
        <v>234</v>
      </c>
      <c r="Q3" s="24"/>
      <c r="R3" s="19">
        <v>30398</v>
      </c>
      <c r="S3" s="19">
        <v>38374</v>
      </c>
      <c r="T3" s="17">
        <v>2005</v>
      </c>
      <c r="U3" s="17">
        <v>21</v>
      </c>
      <c r="V3" s="15" t="s">
        <v>310</v>
      </c>
      <c r="W3" s="15" t="s">
        <v>190</v>
      </c>
      <c r="X3" s="15" t="s">
        <v>210</v>
      </c>
      <c r="Y3" s="15" t="s">
        <v>348</v>
      </c>
      <c r="Z3" s="15" t="s">
        <v>193</v>
      </c>
      <c r="AA3" s="15" t="s">
        <v>194</v>
      </c>
      <c r="AB3" s="15" t="s">
        <v>212</v>
      </c>
      <c r="AC3" s="15" t="s">
        <v>349</v>
      </c>
      <c r="AD3" s="19">
        <v>38374</v>
      </c>
      <c r="AE3" s="15" t="s">
        <v>350</v>
      </c>
      <c r="AF3" s="15" t="s">
        <v>351</v>
      </c>
      <c r="AG3" s="15" t="s">
        <v>193</v>
      </c>
      <c r="AH3" s="15" t="s">
        <v>196</v>
      </c>
      <c r="AI3" s="15" t="s">
        <v>242</v>
      </c>
      <c r="AJ3" s="15" t="s">
        <v>242</v>
      </c>
      <c r="AK3" s="15" t="s">
        <v>198</v>
      </c>
      <c r="AL3" s="15" t="s">
        <v>352</v>
      </c>
      <c r="AM3" s="25" t="s">
        <v>253</v>
      </c>
      <c r="AN3" s="15" t="s">
        <v>305</v>
      </c>
      <c r="AO3" s="22" t="s">
        <v>220</v>
      </c>
    </row>
    <row r="4" spans="1:41" s="23" customFormat="1">
      <c r="A4" s="17">
        <v>44.998750000000001</v>
      </c>
      <c r="B4" s="17">
        <v>-93.304429900000002</v>
      </c>
      <c r="C4" s="17" t="s">
        <v>269</v>
      </c>
      <c r="D4" s="17" t="s">
        <v>270</v>
      </c>
      <c r="E4" s="17" t="s">
        <v>271</v>
      </c>
      <c r="F4" s="19">
        <v>31233</v>
      </c>
      <c r="G4" s="19">
        <v>39849</v>
      </c>
      <c r="H4" s="17">
        <v>2009</v>
      </c>
      <c r="I4" s="15" t="s">
        <v>278</v>
      </c>
      <c r="J4" s="17">
        <v>23</v>
      </c>
      <c r="K4" s="15" t="s">
        <v>272</v>
      </c>
      <c r="L4" s="15" t="s">
        <v>268</v>
      </c>
      <c r="M4" s="15" t="s">
        <v>184</v>
      </c>
      <c r="N4" s="15" t="s">
        <v>203</v>
      </c>
      <c r="O4" s="16"/>
      <c r="P4" s="15" t="s">
        <v>234</v>
      </c>
      <c r="Q4" s="24"/>
      <c r="R4" s="19">
        <v>31233</v>
      </c>
      <c r="S4" s="19">
        <v>39849</v>
      </c>
      <c r="T4" s="17">
        <v>2009</v>
      </c>
      <c r="U4" s="17">
        <v>23</v>
      </c>
      <c r="V4" s="15" t="s">
        <v>272</v>
      </c>
      <c r="W4" s="15" t="s">
        <v>238</v>
      </c>
      <c r="X4" s="15" t="s">
        <v>210</v>
      </c>
      <c r="Y4" s="15" t="s">
        <v>273</v>
      </c>
      <c r="Z4" s="15" t="s">
        <v>274</v>
      </c>
      <c r="AA4" s="15" t="s">
        <v>194</v>
      </c>
      <c r="AB4" s="15" t="s">
        <v>212</v>
      </c>
      <c r="AC4" s="15" t="s">
        <v>240</v>
      </c>
      <c r="AD4" s="19">
        <v>39849</v>
      </c>
      <c r="AE4" s="15" t="s">
        <v>275</v>
      </c>
      <c r="AF4" s="15" t="s">
        <v>276</v>
      </c>
      <c r="AG4" s="15" t="s">
        <v>193</v>
      </c>
      <c r="AH4" s="15" t="s">
        <v>196</v>
      </c>
      <c r="AI4" s="15" t="s">
        <v>277</v>
      </c>
      <c r="AJ4" s="15" t="s">
        <v>278</v>
      </c>
      <c r="AK4" s="15" t="s">
        <v>198</v>
      </c>
      <c r="AL4" s="15" t="s">
        <v>279</v>
      </c>
      <c r="AM4" s="22" t="s">
        <v>280</v>
      </c>
      <c r="AN4" s="15" t="s">
        <v>281</v>
      </c>
      <c r="AO4" s="22" t="s">
        <v>220</v>
      </c>
    </row>
    <row r="5" spans="1:41" s="23" customFormat="1">
      <c r="A5" s="17">
        <v>45.015357999999999</v>
      </c>
      <c r="B5" s="17">
        <v>-93.284095800000003</v>
      </c>
      <c r="C5" s="17" t="s">
        <v>328</v>
      </c>
      <c r="D5" s="17" t="s">
        <v>329</v>
      </c>
      <c r="E5" s="19"/>
      <c r="F5" s="19">
        <v>31841</v>
      </c>
      <c r="G5" s="19">
        <v>38920</v>
      </c>
      <c r="H5" s="17">
        <v>2006</v>
      </c>
      <c r="I5" s="15" t="s">
        <v>242</v>
      </c>
      <c r="J5" s="17">
        <v>19</v>
      </c>
      <c r="K5" s="15" t="s">
        <v>272</v>
      </c>
      <c r="L5" s="15" t="s">
        <v>327</v>
      </c>
      <c r="M5" s="15" t="s">
        <v>184</v>
      </c>
      <c r="N5" s="15" t="s">
        <v>203</v>
      </c>
      <c r="O5" s="16"/>
      <c r="P5" s="15" t="s">
        <v>234</v>
      </c>
      <c r="Q5" s="24"/>
      <c r="R5" s="19">
        <v>31841</v>
      </c>
      <c r="S5" s="19">
        <v>38920</v>
      </c>
      <c r="T5" s="17">
        <v>2006</v>
      </c>
      <c r="U5" s="17">
        <v>19</v>
      </c>
      <c r="V5" s="15" t="s">
        <v>272</v>
      </c>
      <c r="W5" s="15" t="s">
        <v>238</v>
      </c>
      <c r="X5" s="15" t="s">
        <v>210</v>
      </c>
      <c r="Y5" s="15" t="s">
        <v>239</v>
      </c>
      <c r="Z5" s="15" t="s">
        <v>193</v>
      </c>
      <c r="AA5" s="15" t="s">
        <v>194</v>
      </c>
      <c r="AB5" s="15" t="s">
        <v>212</v>
      </c>
      <c r="AC5" s="15" t="s">
        <v>240</v>
      </c>
      <c r="AD5" s="19">
        <v>38920</v>
      </c>
      <c r="AE5" s="15" t="s">
        <v>330</v>
      </c>
      <c r="AF5" s="15" t="s">
        <v>331</v>
      </c>
      <c r="AG5" s="15" t="s">
        <v>193</v>
      </c>
      <c r="AH5" s="15" t="s">
        <v>196</v>
      </c>
      <c r="AI5" s="15" t="s">
        <v>242</v>
      </c>
      <c r="AJ5" s="15" t="s">
        <v>242</v>
      </c>
      <c r="AK5" s="15" t="s">
        <v>198</v>
      </c>
      <c r="AL5" s="15" t="s">
        <v>332</v>
      </c>
      <c r="AM5" s="22" t="s">
        <v>333</v>
      </c>
      <c r="AN5" s="15" t="s">
        <v>334</v>
      </c>
      <c r="AO5" s="22" t="s">
        <v>220</v>
      </c>
    </row>
    <row r="6" spans="1:41" s="23" customFormat="1">
      <c r="A6" s="17">
        <v>44.991782999999998</v>
      </c>
      <c r="B6" s="17">
        <v>-93.300972000000002</v>
      </c>
      <c r="C6" s="17" t="s">
        <v>222</v>
      </c>
      <c r="D6" s="17" t="s">
        <v>223</v>
      </c>
      <c r="E6" s="17" t="s">
        <v>224</v>
      </c>
      <c r="F6" s="19">
        <v>33361</v>
      </c>
      <c r="G6" s="19">
        <v>42324</v>
      </c>
      <c r="H6" s="17">
        <v>2015</v>
      </c>
      <c r="I6" s="15" t="s">
        <v>197</v>
      </c>
      <c r="J6" s="17">
        <v>24</v>
      </c>
      <c r="K6" s="15" t="s">
        <v>225</v>
      </c>
      <c r="L6" s="15" t="s">
        <v>221</v>
      </c>
      <c r="M6" s="15" t="s">
        <v>184</v>
      </c>
      <c r="N6" s="15" t="s">
        <v>203</v>
      </c>
      <c r="O6" s="16" t="s">
        <v>185</v>
      </c>
      <c r="P6" s="15" t="s">
        <v>204</v>
      </c>
      <c r="Q6" s="24"/>
      <c r="R6" s="19">
        <v>33361</v>
      </c>
      <c r="S6" s="19">
        <v>42324</v>
      </c>
      <c r="T6" s="17">
        <v>2015</v>
      </c>
      <c r="U6" s="17">
        <v>24</v>
      </c>
      <c r="V6" s="15" t="s">
        <v>225</v>
      </c>
      <c r="W6" s="15" t="s">
        <v>190</v>
      </c>
      <c r="X6" s="15" t="s">
        <v>210</v>
      </c>
      <c r="Y6" s="15" t="s">
        <v>226</v>
      </c>
      <c r="Z6" s="15" t="s">
        <v>193</v>
      </c>
      <c r="AA6" s="15" t="s">
        <v>194</v>
      </c>
      <c r="AB6" s="15" t="s">
        <v>212</v>
      </c>
      <c r="AC6" s="15" t="s">
        <v>227</v>
      </c>
      <c r="AD6" s="19">
        <v>42323</v>
      </c>
      <c r="AE6" s="15" t="s">
        <v>228</v>
      </c>
      <c r="AF6" s="15" t="s">
        <v>229</v>
      </c>
      <c r="AG6" s="15" t="s">
        <v>193</v>
      </c>
      <c r="AH6" s="15" t="s">
        <v>196</v>
      </c>
      <c r="AI6" s="15" t="s">
        <v>197</v>
      </c>
      <c r="AJ6" s="15" t="s">
        <v>197</v>
      </c>
      <c r="AK6" s="15" t="s">
        <v>198</v>
      </c>
      <c r="AL6" s="15" t="s">
        <v>230</v>
      </c>
      <c r="AM6" s="22" t="s">
        <v>231</v>
      </c>
      <c r="AN6" s="15" t="s">
        <v>232</v>
      </c>
      <c r="AO6" s="22" t="s">
        <v>220</v>
      </c>
    </row>
    <row r="7" spans="1:41" s="23" customFormat="1">
      <c r="A7" s="17">
        <v>44.953163000000004</v>
      </c>
      <c r="B7" s="17">
        <v>-93.2902603</v>
      </c>
      <c r="C7" s="17" t="s">
        <v>235</v>
      </c>
      <c r="D7" s="17" t="s">
        <v>236</v>
      </c>
      <c r="E7" s="17" t="s">
        <v>237</v>
      </c>
      <c r="F7" s="19">
        <v>33023</v>
      </c>
      <c r="G7" s="19">
        <v>41404</v>
      </c>
      <c r="H7" s="17">
        <v>2013</v>
      </c>
      <c r="I7" s="15" t="s">
        <v>242</v>
      </c>
      <c r="J7" s="17">
        <v>22</v>
      </c>
      <c r="K7" s="15" t="s">
        <v>225</v>
      </c>
      <c r="L7" s="15" t="s">
        <v>233</v>
      </c>
      <c r="M7" s="15" t="s">
        <v>184</v>
      </c>
      <c r="N7" s="15" t="s">
        <v>203</v>
      </c>
      <c r="O7" s="15"/>
      <c r="P7" s="15" t="s">
        <v>234</v>
      </c>
      <c r="Q7" s="24"/>
      <c r="R7" s="19">
        <v>33023</v>
      </c>
      <c r="S7" s="19">
        <v>41404</v>
      </c>
      <c r="T7" s="17">
        <v>2013</v>
      </c>
      <c r="U7" s="17">
        <v>22</v>
      </c>
      <c r="V7" s="15" t="s">
        <v>225</v>
      </c>
      <c r="W7" s="15" t="s">
        <v>238</v>
      </c>
      <c r="X7" s="15" t="s">
        <v>210</v>
      </c>
      <c r="Y7" s="15" t="s">
        <v>239</v>
      </c>
      <c r="Z7" s="15" t="s">
        <v>193</v>
      </c>
      <c r="AA7" s="15" t="s">
        <v>194</v>
      </c>
      <c r="AB7" s="15" t="s">
        <v>212</v>
      </c>
      <c r="AC7" s="15" t="s">
        <v>240</v>
      </c>
      <c r="AD7" s="19">
        <v>41404</v>
      </c>
      <c r="AE7" s="15" t="s">
        <v>241</v>
      </c>
      <c r="AF7" s="15" t="s">
        <v>241</v>
      </c>
      <c r="AG7" s="15" t="s">
        <v>193</v>
      </c>
      <c r="AH7" s="15" t="s">
        <v>196</v>
      </c>
      <c r="AI7" s="15" t="s">
        <v>242</v>
      </c>
      <c r="AJ7" s="15" t="s">
        <v>242</v>
      </c>
      <c r="AK7" s="15" t="s">
        <v>198</v>
      </c>
      <c r="AL7" s="15" t="s">
        <v>243</v>
      </c>
      <c r="AM7" s="22" t="s">
        <v>244</v>
      </c>
      <c r="AN7" s="15" t="s">
        <v>245</v>
      </c>
      <c r="AO7" s="22" t="s">
        <v>220</v>
      </c>
    </row>
    <row r="8" spans="1:41" s="23" customFormat="1">
      <c r="A8" s="17">
        <v>44.947639000000002</v>
      </c>
      <c r="B8" s="17">
        <v>-93.244522099999998</v>
      </c>
      <c r="C8" s="17" t="s">
        <v>248</v>
      </c>
      <c r="D8" s="17" t="s">
        <v>249</v>
      </c>
      <c r="E8" s="19"/>
      <c r="F8" s="19">
        <v>26354</v>
      </c>
      <c r="G8" s="19">
        <v>41041</v>
      </c>
      <c r="H8" s="17">
        <v>2012</v>
      </c>
      <c r="I8" s="15" t="s">
        <v>216</v>
      </c>
      <c r="J8" s="17">
        <v>40</v>
      </c>
      <c r="K8" s="15" t="s">
        <v>225</v>
      </c>
      <c r="L8" s="15" t="s">
        <v>246</v>
      </c>
      <c r="M8" s="15" t="s">
        <v>184</v>
      </c>
      <c r="N8" s="15" t="s">
        <v>203</v>
      </c>
      <c r="O8" s="15"/>
      <c r="P8" s="15" t="s">
        <v>247</v>
      </c>
      <c r="Q8" s="24"/>
      <c r="R8" s="19">
        <v>26354</v>
      </c>
      <c r="S8" s="19">
        <v>41041</v>
      </c>
      <c r="T8" s="17">
        <v>2012</v>
      </c>
      <c r="U8" s="17">
        <v>40</v>
      </c>
      <c r="V8" s="15" t="s">
        <v>225</v>
      </c>
      <c r="W8" s="15" t="s">
        <v>238</v>
      </c>
      <c r="X8" s="15" t="s">
        <v>210</v>
      </c>
      <c r="Y8" s="15" t="s">
        <v>250</v>
      </c>
      <c r="Z8" s="15" t="s">
        <v>193</v>
      </c>
      <c r="AA8" s="15" t="s">
        <v>194</v>
      </c>
      <c r="AB8" s="15" t="s">
        <v>212</v>
      </c>
      <c r="AC8" s="15" t="s">
        <v>240</v>
      </c>
      <c r="AD8" s="19">
        <v>41041</v>
      </c>
      <c r="AE8" s="15" t="s">
        <v>251</v>
      </c>
      <c r="AF8" s="15" t="s">
        <v>251</v>
      </c>
      <c r="AG8" s="15" t="s">
        <v>193</v>
      </c>
      <c r="AH8" s="15" t="s">
        <v>196</v>
      </c>
      <c r="AI8" s="15" t="s">
        <v>215</v>
      </c>
      <c r="AJ8" s="15" t="s">
        <v>216</v>
      </c>
      <c r="AK8" s="15" t="s">
        <v>198</v>
      </c>
      <c r="AL8" s="15" t="s">
        <v>252</v>
      </c>
      <c r="AM8" s="22" t="s">
        <v>253</v>
      </c>
      <c r="AN8" s="15" t="s">
        <v>254</v>
      </c>
      <c r="AO8" s="22" t="s">
        <v>220</v>
      </c>
    </row>
    <row r="9" spans="1:41" s="23" customFormat="1">
      <c r="A9" s="17">
        <v>44.975864000000001</v>
      </c>
      <c r="B9" s="17">
        <v>-93.275512699999993</v>
      </c>
      <c r="C9" s="17" t="s">
        <v>257</v>
      </c>
      <c r="D9" s="17" t="s">
        <v>258</v>
      </c>
      <c r="E9" s="17" t="s">
        <v>259</v>
      </c>
      <c r="F9" s="19">
        <v>30012</v>
      </c>
      <c r="G9" s="19">
        <v>40438</v>
      </c>
      <c r="H9" s="17">
        <v>2010</v>
      </c>
      <c r="I9" s="15" t="s">
        <v>197</v>
      </c>
      <c r="J9" s="17">
        <v>28</v>
      </c>
      <c r="K9" s="15" t="s">
        <v>225</v>
      </c>
      <c r="L9" s="15" t="s">
        <v>255</v>
      </c>
      <c r="M9" s="15" t="s">
        <v>256</v>
      </c>
      <c r="N9" s="15" t="s">
        <v>203</v>
      </c>
      <c r="O9" s="15"/>
      <c r="P9" s="15" t="s">
        <v>234</v>
      </c>
      <c r="Q9" s="24"/>
      <c r="R9" s="19">
        <v>30012</v>
      </c>
      <c r="S9" s="19">
        <v>40438</v>
      </c>
      <c r="T9" s="17">
        <v>2010</v>
      </c>
      <c r="U9" s="17">
        <v>28</v>
      </c>
      <c r="V9" s="15" t="s">
        <v>225</v>
      </c>
      <c r="W9" s="15" t="s">
        <v>238</v>
      </c>
      <c r="X9" s="15" t="s">
        <v>210</v>
      </c>
      <c r="Y9" s="15" t="s">
        <v>260</v>
      </c>
      <c r="Z9" s="15" t="s">
        <v>193</v>
      </c>
      <c r="AA9" s="15" t="s">
        <v>194</v>
      </c>
      <c r="AB9" s="15" t="s">
        <v>212</v>
      </c>
      <c r="AC9" s="15" t="s">
        <v>261</v>
      </c>
      <c r="AD9" s="19">
        <v>40430</v>
      </c>
      <c r="AE9" s="15" t="s">
        <v>262</v>
      </c>
      <c r="AF9" s="15" t="s">
        <v>263</v>
      </c>
      <c r="AG9" s="15" t="s">
        <v>193</v>
      </c>
      <c r="AH9" s="15" t="s">
        <v>196</v>
      </c>
      <c r="AI9" s="15" t="s">
        <v>197</v>
      </c>
      <c r="AJ9" s="15" t="s">
        <v>197</v>
      </c>
      <c r="AK9" s="15" t="s">
        <v>198</v>
      </c>
      <c r="AL9" s="15" t="s">
        <v>264</v>
      </c>
      <c r="AM9" s="25" t="s">
        <v>265</v>
      </c>
      <c r="AN9" s="15" t="s">
        <v>266</v>
      </c>
      <c r="AO9" s="22" t="s">
        <v>267</v>
      </c>
    </row>
    <row r="10" spans="1:41" s="23" customFormat="1">
      <c r="A10" s="17">
        <v>44.987757000000002</v>
      </c>
      <c r="B10" s="17">
        <v>-93.301905899999994</v>
      </c>
      <c r="C10" s="17" t="s">
        <v>257</v>
      </c>
      <c r="D10" s="17" t="s">
        <v>283</v>
      </c>
      <c r="E10" s="17" t="s">
        <v>284</v>
      </c>
      <c r="F10" s="19">
        <v>30774</v>
      </c>
      <c r="G10" s="19">
        <v>39791</v>
      </c>
      <c r="H10" s="17">
        <v>2008</v>
      </c>
      <c r="I10" s="15" t="s">
        <v>242</v>
      </c>
      <c r="J10" s="17">
        <v>24</v>
      </c>
      <c r="K10" s="15" t="s">
        <v>225</v>
      </c>
      <c r="L10" s="15" t="s">
        <v>282</v>
      </c>
      <c r="M10" s="15" t="s">
        <v>256</v>
      </c>
      <c r="N10" s="15" t="s">
        <v>203</v>
      </c>
      <c r="O10" s="16"/>
      <c r="P10" s="15" t="s">
        <v>234</v>
      </c>
      <c r="Q10" s="24"/>
      <c r="R10" s="19">
        <v>30774</v>
      </c>
      <c r="S10" s="19">
        <v>39791</v>
      </c>
      <c r="T10" s="17">
        <v>2008</v>
      </c>
      <c r="U10" s="17">
        <v>24</v>
      </c>
      <c r="V10" s="15" t="s">
        <v>225</v>
      </c>
      <c r="W10" s="15" t="s">
        <v>238</v>
      </c>
      <c r="X10" s="15" t="s">
        <v>210</v>
      </c>
      <c r="Y10" s="15" t="s">
        <v>285</v>
      </c>
      <c r="Z10" s="15" t="s">
        <v>193</v>
      </c>
      <c r="AA10" s="15" t="s">
        <v>194</v>
      </c>
      <c r="AB10" s="15" t="s">
        <v>212</v>
      </c>
      <c r="AC10" s="15" t="s">
        <v>286</v>
      </c>
      <c r="AD10" s="19">
        <v>39791</v>
      </c>
      <c r="AE10" s="15" t="s">
        <v>287</v>
      </c>
      <c r="AF10" s="15" t="s">
        <v>288</v>
      </c>
      <c r="AG10" s="15" t="s">
        <v>193</v>
      </c>
      <c r="AH10" s="15" t="s">
        <v>196</v>
      </c>
      <c r="AI10" s="15" t="s">
        <v>289</v>
      </c>
      <c r="AJ10" s="15" t="s">
        <v>242</v>
      </c>
      <c r="AK10" s="15" t="s">
        <v>198</v>
      </c>
      <c r="AL10" s="15" t="s">
        <v>290</v>
      </c>
      <c r="AM10" s="25" t="s">
        <v>291</v>
      </c>
      <c r="AN10" s="15" t="s">
        <v>292</v>
      </c>
      <c r="AO10" s="22" t="s">
        <v>267</v>
      </c>
    </row>
    <row r="11" spans="1:41" s="23" customFormat="1">
      <c r="A11" s="17">
        <v>44.975262000000001</v>
      </c>
      <c r="B11" s="17">
        <v>-93.279055499999998</v>
      </c>
      <c r="C11" s="17" t="s">
        <v>295</v>
      </c>
      <c r="D11" s="17" t="s">
        <v>296</v>
      </c>
      <c r="E11" s="17" t="s">
        <v>297</v>
      </c>
      <c r="F11" s="19" t="s">
        <v>298</v>
      </c>
      <c r="G11" s="19">
        <v>39539</v>
      </c>
      <c r="H11" s="17">
        <v>2008</v>
      </c>
      <c r="I11" s="15" t="s">
        <v>197</v>
      </c>
      <c r="J11" s="17">
        <v>39</v>
      </c>
      <c r="K11" s="15" t="s">
        <v>225</v>
      </c>
      <c r="L11" s="15" t="s">
        <v>293</v>
      </c>
      <c r="M11" s="15" t="s">
        <v>294</v>
      </c>
      <c r="N11" s="15" t="s">
        <v>203</v>
      </c>
      <c r="O11" s="15"/>
      <c r="P11" s="15"/>
      <c r="Q11" s="15"/>
      <c r="R11" s="19" t="s">
        <v>298</v>
      </c>
      <c r="S11" s="19">
        <v>39539</v>
      </c>
      <c r="T11" s="17">
        <v>2008</v>
      </c>
      <c r="U11" s="17">
        <v>39</v>
      </c>
      <c r="V11" s="15" t="s">
        <v>225</v>
      </c>
      <c r="W11" s="15" t="s">
        <v>238</v>
      </c>
      <c r="X11" s="15" t="s">
        <v>210</v>
      </c>
      <c r="Y11" s="15" t="s">
        <v>299</v>
      </c>
      <c r="Z11" s="15" t="s">
        <v>193</v>
      </c>
      <c r="AA11" s="15" t="s">
        <v>194</v>
      </c>
      <c r="AB11" s="15" t="s">
        <v>300</v>
      </c>
      <c r="AC11" s="15" t="s">
        <v>301</v>
      </c>
      <c r="AD11" s="19">
        <v>39536</v>
      </c>
      <c r="AE11" s="15" t="s">
        <v>302</v>
      </c>
      <c r="AF11" s="15" t="s">
        <v>303</v>
      </c>
      <c r="AG11" s="15" t="s">
        <v>193</v>
      </c>
      <c r="AH11" s="15" t="s">
        <v>196</v>
      </c>
      <c r="AI11" s="15" t="s">
        <v>197</v>
      </c>
      <c r="AJ11" s="15" t="s">
        <v>197</v>
      </c>
      <c r="AK11" s="15" t="s">
        <v>198</v>
      </c>
      <c r="AL11" s="15" t="s">
        <v>304</v>
      </c>
      <c r="AM11" s="25" t="s">
        <v>253</v>
      </c>
      <c r="AN11" s="15" t="s">
        <v>305</v>
      </c>
      <c r="AO11" s="22" t="s">
        <v>220</v>
      </c>
    </row>
    <row r="12" spans="1:41" s="23" customFormat="1">
      <c r="A12" s="17">
        <v>44.930529999999997</v>
      </c>
      <c r="B12" s="17">
        <v>-93.252370200000001</v>
      </c>
      <c r="C12" s="17" t="s">
        <v>318</v>
      </c>
      <c r="D12" s="17" t="s">
        <v>319</v>
      </c>
      <c r="E12" s="17" t="s">
        <v>320</v>
      </c>
      <c r="F12" s="19">
        <v>28991</v>
      </c>
      <c r="G12" s="19">
        <v>38980</v>
      </c>
      <c r="H12" s="17">
        <v>2006</v>
      </c>
      <c r="I12" s="15" t="s">
        <v>197</v>
      </c>
      <c r="J12" s="17">
        <v>27</v>
      </c>
      <c r="K12" s="15" t="s">
        <v>225</v>
      </c>
      <c r="L12" s="15" t="s">
        <v>317</v>
      </c>
      <c r="M12" s="15" t="s">
        <v>184</v>
      </c>
      <c r="N12" s="16" t="s">
        <v>203</v>
      </c>
      <c r="O12" s="16"/>
      <c r="P12" s="16" t="s">
        <v>247</v>
      </c>
      <c r="Q12" s="24"/>
      <c r="R12" s="19">
        <v>28991</v>
      </c>
      <c r="S12" s="19">
        <v>38980</v>
      </c>
      <c r="T12" s="17">
        <v>2006</v>
      </c>
      <c r="U12" s="17">
        <v>27</v>
      </c>
      <c r="V12" s="15" t="s">
        <v>225</v>
      </c>
      <c r="W12" s="15" t="s">
        <v>238</v>
      </c>
      <c r="X12" s="15" t="s">
        <v>210</v>
      </c>
      <c r="Y12" s="15" t="s">
        <v>321</v>
      </c>
      <c r="Z12" s="15" t="s">
        <v>193</v>
      </c>
      <c r="AA12" s="15" t="s">
        <v>194</v>
      </c>
      <c r="AB12" s="15" t="s">
        <v>212</v>
      </c>
      <c r="AC12" s="15" t="s">
        <v>240</v>
      </c>
      <c r="AD12" s="26">
        <v>38980</v>
      </c>
      <c r="AE12" s="15" t="s">
        <v>322</v>
      </c>
      <c r="AF12" s="15" t="s">
        <v>323</v>
      </c>
      <c r="AG12" s="15" t="s">
        <v>193</v>
      </c>
      <c r="AH12" s="15" t="s">
        <v>196</v>
      </c>
      <c r="AI12" s="15" t="s">
        <v>197</v>
      </c>
      <c r="AJ12" s="15" t="s">
        <v>197</v>
      </c>
      <c r="AK12" s="15" t="s">
        <v>198</v>
      </c>
      <c r="AL12" s="15" t="s">
        <v>324</v>
      </c>
      <c r="AM12" s="22" t="s">
        <v>325</v>
      </c>
      <c r="AN12" s="15" t="s">
        <v>326</v>
      </c>
      <c r="AO12" s="22" t="s">
        <v>267</v>
      </c>
    </row>
    <row r="13" spans="1:41" s="23" customFormat="1">
      <c r="A13" s="17">
        <v>45.011615999999997</v>
      </c>
      <c r="B13" s="17">
        <v>-93.301855599999996</v>
      </c>
      <c r="C13" s="17" t="s">
        <v>354</v>
      </c>
      <c r="D13" s="17" t="s">
        <v>355</v>
      </c>
      <c r="E13" s="17" t="s">
        <v>356</v>
      </c>
      <c r="F13" s="19">
        <v>32717</v>
      </c>
      <c r="G13" s="19">
        <v>38284</v>
      </c>
      <c r="H13" s="17">
        <v>2004</v>
      </c>
      <c r="I13" s="15" t="s">
        <v>278</v>
      </c>
      <c r="J13" s="17">
        <v>15</v>
      </c>
      <c r="K13" s="15" t="s">
        <v>225</v>
      </c>
      <c r="L13" s="15" t="s">
        <v>353</v>
      </c>
      <c r="M13" s="15" t="s">
        <v>184</v>
      </c>
      <c r="N13" s="16" t="s">
        <v>203</v>
      </c>
      <c r="O13" s="16"/>
      <c r="P13" s="16" t="s">
        <v>234</v>
      </c>
      <c r="Q13" s="15"/>
      <c r="R13" s="19">
        <v>32717</v>
      </c>
      <c r="S13" s="19">
        <v>38284</v>
      </c>
      <c r="T13" s="17">
        <v>2004</v>
      </c>
      <c r="U13" s="17">
        <v>15</v>
      </c>
      <c r="V13" s="15" t="s">
        <v>225</v>
      </c>
      <c r="W13" s="15" t="s">
        <v>190</v>
      </c>
      <c r="X13" s="15" t="s">
        <v>210</v>
      </c>
      <c r="Y13" s="15" t="s">
        <v>357</v>
      </c>
      <c r="Z13" s="15" t="s">
        <v>193</v>
      </c>
      <c r="AA13" s="15" t="s">
        <v>194</v>
      </c>
      <c r="AB13" s="15" t="s">
        <v>212</v>
      </c>
      <c r="AC13" s="15" t="s">
        <v>349</v>
      </c>
      <c r="AD13" s="19">
        <v>38284</v>
      </c>
      <c r="AE13" s="15" t="s">
        <v>358</v>
      </c>
      <c r="AF13" s="15" t="s">
        <v>359</v>
      </c>
      <c r="AG13" s="15" t="s">
        <v>193</v>
      </c>
      <c r="AH13" s="15" t="s">
        <v>196</v>
      </c>
      <c r="AI13" s="15" t="s">
        <v>360</v>
      </c>
      <c r="AJ13" s="15" t="s">
        <v>278</v>
      </c>
      <c r="AK13" s="15" t="s">
        <v>198</v>
      </c>
      <c r="AL13" s="15" t="s">
        <v>361</v>
      </c>
      <c r="AM13" s="25" t="s">
        <v>362</v>
      </c>
      <c r="AN13" s="15" t="s">
        <v>363</v>
      </c>
      <c r="AO13" s="22" t="s">
        <v>220</v>
      </c>
    </row>
    <row r="14" spans="1:41" s="23" customFormat="1">
      <c r="A14" s="17">
        <v>44.958854000000002</v>
      </c>
      <c r="B14" s="17">
        <v>-93.285842000000002</v>
      </c>
      <c r="C14" s="17" t="s">
        <v>365</v>
      </c>
      <c r="D14" s="17" t="s">
        <v>366</v>
      </c>
      <c r="E14" s="17" t="s">
        <v>367</v>
      </c>
      <c r="F14" s="19">
        <v>27806</v>
      </c>
      <c r="G14" s="19">
        <v>38133</v>
      </c>
      <c r="H14" s="17">
        <v>2004</v>
      </c>
      <c r="I14" s="15" t="s">
        <v>197</v>
      </c>
      <c r="J14" s="17">
        <v>28</v>
      </c>
      <c r="K14" s="15" t="s">
        <v>225</v>
      </c>
      <c r="L14" s="15" t="s">
        <v>364</v>
      </c>
      <c r="M14" s="15" t="s">
        <v>294</v>
      </c>
      <c r="N14" s="15" t="s">
        <v>203</v>
      </c>
      <c r="O14" s="15"/>
      <c r="P14" s="15" t="s">
        <v>247</v>
      </c>
      <c r="Q14" s="24"/>
      <c r="R14" s="19">
        <v>27806</v>
      </c>
      <c r="S14" s="19">
        <v>38133</v>
      </c>
      <c r="T14" s="17">
        <v>2004</v>
      </c>
      <c r="U14" s="17">
        <v>28</v>
      </c>
      <c r="V14" s="15" t="s">
        <v>225</v>
      </c>
      <c r="W14" s="15" t="s">
        <v>190</v>
      </c>
      <c r="X14" s="15" t="s">
        <v>210</v>
      </c>
      <c r="Y14" s="15" t="s">
        <v>299</v>
      </c>
      <c r="Z14" s="15" t="s">
        <v>193</v>
      </c>
      <c r="AA14" s="15" t="s">
        <v>194</v>
      </c>
      <c r="AB14" s="15" t="s">
        <v>300</v>
      </c>
      <c r="AC14" s="15" t="s">
        <v>368</v>
      </c>
      <c r="AD14" s="19">
        <v>38133</v>
      </c>
      <c r="AE14" s="15" t="s">
        <v>287</v>
      </c>
      <c r="AF14" s="15" t="s">
        <v>369</v>
      </c>
      <c r="AG14" s="15" t="s">
        <v>193</v>
      </c>
      <c r="AH14" s="15" t="s">
        <v>196</v>
      </c>
      <c r="AI14" s="15" t="s">
        <v>197</v>
      </c>
      <c r="AJ14" s="15" t="s">
        <v>197</v>
      </c>
      <c r="AK14" s="15" t="s">
        <v>198</v>
      </c>
      <c r="AL14" s="15" t="s">
        <v>370</v>
      </c>
      <c r="AM14" s="22" t="s">
        <v>253</v>
      </c>
      <c r="AN14" s="15" t="s">
        <v>305</v>
      </c>
      <c r="AO14" s="22" t="s">
        <v>220</v>
      </c>
    </row>
    <row r="15" spans="1:41" s="23" customFormat="1">
      <c r="A15" s="17">
        <v>44.960296</v>
      </c>
      <c r="B15" s="17">
        <v>-93.265049000000005</v>
      </c>
      <c r="C15" s="17" t="s">
        <v>381</v>
      </c>
      <c r="D15" s="17" t="s">
        <v>382</v>
      </c>
      <c r="E15" s="17" t="s">
        <v>383</v>
      </c>
      <c r="F15" s="19">
        <v>29988</v>
      </c>
      <c r="G15" s="19">
        <v>37904</v>
      </c>
      <c r="H15" s="17">
        <v>2003</v>
      </c>
      <c r="I15" s="15" t="s">
        <v>242</v>
      </c>
      <c r="J15" s="17">
        <v>21</v>
      </c>
      <c r="K15" s="15" t="s">
        <v>225</v>
      </c>
      <c r="L15" s="15" t="s">
        <v>380</v>
      </c>
      <c r="M15" s="15" t="s">
        <v>184</v>
      </c>
      <c r="N15" s="15" t="s">
        <v>203</v>
      </c>
      <c r="O15" s="15"/>
      <c r="P15" s="15" t="s">
        <v>234</v>
      </c>
      <c r="Q15" s="24"/>
      <c r="R15" s="19">
        <v>29988</v>
      </c>
      <c r="S15" s="19">
        <v>37904</v>
      </c>
      <c r="T15" s="17">
        <v>2003</v>
      </c>
      <c r="U15" s="17">
        <v>21</v>
      </c>
      <c r="V15" s="15" t="s">
        <v>225</v>
      </c>
      <c r="W15" s="15" t="s">
        <v>190</v>
      </c>
      <c r="X15" s="15" t="s">
        <v>210</v>
      </c>
      <c r="Y15" s="15" t="s">
        <v>384</v>
      </c>
      <c r="Z15" s="15" t="s">
        <v>193</v>
      </c>
      <c r="AA15" s="15" t="s">
        <v>194</v>
      </c>
      <c r="AB15" s="15" t="s">
        <v>212</v>
      </c>
      <c r="AC15" s="15" t="s">
        <v>349</v>
      </c>
      <c r="AD15" s="19">
        <v>37904</v>
      </c>
      <c r="AE15" s="15" t="s">
        <v>385</v>
      </c>
      <c r="AF15" s="15" t="s">
        <v>386</v>
      </c>
      <c r="AG15" s="15" t="s">
        <v>193</v>
      </c>
      <c r="AH15" s="15" t="s">
        <v>196</v>
      </c>
      <c r="AI15" s="15" t="s">
        <v>242</v>
      </c>
      <c r="AJ15" s="15" t="s">
        <v>242</v>
      </c>
      <c r="AK15" s="15" t="s">
        <v>198</v>
      </c>
      <c r="AL15" s="15" t="s">
        <v>387</v>
      </c>
      <c r="AM15" s="25" t="s">
        <v>388</v>
      </c>
      <c r="AN15" s="15" t="s">
        <v>305</v>
      </c>
      <c r="AO15" s="22" t="s">
        <v>220</v>
      </c>
    </row>
    <row r="16" spans="1:41" s="23" customFormat="1">
      <c r="A16" s="17">
        <v>44.979942000000001</v>
      </c>
      <c r="B16" s="17">
        <v>-93.307952900000004</v>
      </c>
      <c r="C16" s="17" t="s">
        <v>354</v>
      </c>
      <c r="D16" s="17" t="s">
        <v>390</v>
      </c>
      <c r="E16" s="17" t="s">
        <v>391</v>
      </c>
      <c r="F16" s="19">
        <v>27359</v>
      </c>
      <c r="G16" s="19">
        <v>37861</v>
      </c>
      <c r="H16" s="17">
        <v>2003</v>
      </c>
      <c r="I16" s="15" t="s">
        <v>197</v>
      </c>
      <c r="J16" s="17">
        <v>28</v>
      </c>
      <c r="K16" s="15" t="s">
        <v>225</v>
      </c>
      <c r="L16" s="15" t="s">
        <v>389</v>
      </c>
      <c r="M16" s="15" t="s">
        <v>294</v>
      </c>
      <c r="N16" s="15" t="s">
        <v>203</v>
      </c>
      <c r="O16" s="15"/>
      <c r="P16" s="15" t="s">
        <v>234</v>
      </c>
      <c r="Q16" s="15"/>
      <c r="R16" s="19">
        <v>27359</v>
      </c>
      <c r="S16" s="19">
        <v>37861</v>
      </c>
      <c r="T16" s="17">
        <v>2003</v>
      </c>
      <c r="U16" s="17">
        <v>28</v>
      </c>
      <c r="V16" s="15" t="s">
        <v>225</v>
      </c>
      <c r="W16" s="15" t="s">
        <v>190</v>
      </c>
      <c r="X16" s="15" t="s">
        <v>210</v>
      </c>
      <c r="Y16" s="15" t="s">
        <v>392</v>
      </c>
      <c r="Z16" s="15" t="s">
        <v>287</v>
      </c>
      <c r="AA16" s="15"/>
      <c r="AB16" s="15" t="s">
        <v>300</v>
      </c>
      <c r="AC16" s="15" t="s">
        <v>393</v>
      </c>
      <c r="AD16" s="19">
        <v>37861</v>
      </c>
      <c r="AE16" s="15" t="s">
        <v>287</v>
      </c>
      <c r="AF16" s="15" t="s">
        <v>394</v>
      </c>
      <c r="AG16" s="15" t="s">
        <v>193</v>
      </c>
      <c r="AH16" s="15" t="s">
        <v>196</v>
      </c>
      <c r="AI16" s="15" t="s">
        <v>197</v>
      </c>
      <c r="AJ16" s="15" t="s">
        <v>197</v>
      </c>
      <c r="AK16" s="15" t="s">
        <v>198</v>
      </c>
      <c r="AL16" s="15" t="s">
        <v>395</v>
      </c>
      <c r="AM16" s="21" t="s">
        <v>396</v>
      </c>
      <c r="AN16" s="15" t="s">
        <v>305</v>
      </c>
      <c r="AO16" s="22" t="s">
        <v>220</v>
      </c>
    </row>
    <row r="17" spans="1:41" s="23" customFormat="1">
      <c r="A17" s="17">
        <v>45.003878</v>
      </c>
      <c r="B17" s="17">
        <v>-93.308229999999995</v>
      </c>
      <c r="C17" s="17" t="s">
        <v>398</v>
      </c>
      <c r="D17" s="17" t="s">
        <v>399</v>
      </c>
      <c r="E17" s="17" t="s">
        <v>400</v>
      </c>
      <c r="F17" s="19">
        <v>26412</v>
      </c>
      <c r="G17" s="19">
        <v>37748</v>
      </c>
      <c r="H17" s="17">
        <v>2003</v>
      </c>
      <c r="I17" s="15" t="s">
        <v>278</v>
      </c>
      <c r="J17" s="17">
        <v>31</v>
      </c>
      <c r="K17" s="15" t="s">
        <v>225</v>
      </c>
      <c r="L17" s="15" t="s">
        <v>397</v>
      </c>
      <c r="M17" s="15" t="s">
        <v>184</v>
      </c>
      <c r="N17" s="15" t="s">
        <v>203</v>
      </c>
      <c r="O17" s="16"/>
      <c r="P17" s="15" t="s">
        <v>247</v>
      </c>
      <c r="Q17" s="24"/>
      <c r="R17" s="19">
        <v>26412</v>
      </c>
      <c r="S17" s="19">
        <v>37748</v>
      </c>
      <c r="T17" s="17">
        <v>2003</v>
      </c>
      <c r="U17" s="17">
        <v>31</v>
      </c>
      <c r="V17" s="15" t="s">
        <v>225</v>
      </c>
      <c r="W17" s="15" t="s">
        <v>190</v>
      </c>
      <c r="X17" s="15" t="s">
        <v>210</v>
      </c>
      <c r="Y17" s="15" t="s">
        <v>401</v>
      </c>
      <c r="Z17" s="15" t="s">
        <v>402</v>
      </c>
      <c r="AA17" s="15" t="s">
        <v>403</v>
      </c>
      <c r="AB17" s="15" t="s">
        <v>212</v>
      </c>
      <c r="AC17" s="15" t="s">
        <v>404</v>
      </c>
      <c r="AD17" s="19">
        <v>37748</v>
      </c>
      <c r="AE17" s="15" t="s">
        <v>405</v>
      </c>
      <c r="AF17" s="15" t="s">
        <v>406</v>
      </c>
      <c r="AG17" s="15" t="s">
        <v>193</v>
      </c>
      <c r="AH17" s="15" t="s">
        <v>196</v>
      </c>
      <c r="AI17" s="15" t="s">
        <v>277</v>
      </c>
      <c r="AJ17" s="15" t="s">
        <v>278</v>
      </c>
      <c r="AK17" s="15" t="s">
        <v>198</v>
      </c>
      <c r="AL17" s="15" t="s">
        <v>407</v>
      </c>
      <c r="AM17" s="25" t="s">
        <v>408</v>
      </c>
      <c r="AN17" s="15" t="s">
        <v>305</v>
      </c>
      <c r="AO17" s="22" t="s">
        <v>220</v>
      </c>
    </row>
    <row r="18" spans="1:41" s="23" customFormat="1">
      <c r="A18" s="17">
        <v>44.959873000000002</v>
      </c>
      <c r="B18" s="17">
        <v>-93.262123099999997</v>
      </c>
      <c r="C18" s="17" t="s">
        <v>410</v>
      </c>
      <c r="D18" s="17" t="s">
        <v>411</v>
      </c>
      <c r="E18" s="17" t="s">
        <v>412</v>
      </c>
      <c r="F18" s="19" t="s">
        <v>413</v>
      </c>
      <c r="G18" s="19">
        <v>37561</v>
      </c>
      <c r="H18" s="17">
        <v>2002</v>
      </c>
      <c r="I18" s="15" t="s">
        <v>197</v>
      </c>
      <c r="J18" s="17">
        <v>44</v>
      </c>
      <c r="K18" s="15" t="s">
        <v>225</v>
      </c>
      <c r="L18" s="15" t="s">
        <v>409</v>
      </c>
      <c r="M18" s="15" t="s">
        <v>294</v>
      </c>
      <c r="N18" s="15" t="s">
        <v>203</v>
      </c>
      <c r="O18" s="15"/>
      <c r="P18" s="15" t="s">
        <v>234</v>
      </c>
      <c r="Q18" s="24"/>
      <c r="R18" s="19" t="s">
        <v>413</v>
      </c>
      <c r="S18" s="19">
        <v>37561</v>
      </c>
      <c r="T18" s="17">
        <v>2002</v>
      </c>
      <c r="U18" s="17">
        <v>44</v>
      </c>
      <c r="V18" s="15" t="s">
        <v>225</v>
      </c>
      <c r="W18" s="15" t="s">
        <v>190</v>
      </c>
      <c r="X18" s="15" t="s">
        <v>210</v>
      </c>
      <c r="Y18" s="15" t="s">
        <v>414</v>
      </c>
      <c r="Z18" s="15" t="s">
        <v>415</v>
      </c>
      <c r="AA18" s="15" t="s">
        <v>416</v>
      </c>
      <c r="AB18" s="15" t="s">
        <v>212</v>
      </c>
      <c r="AC18" s="15" t="s">
        <v>417</v>
      </c>
      <c r="AD18" s="19">
        <v>37561</v>
      </c>
      <c r="AE18" s="15" t="s">
        <v>418</v>
      </c>
      <c r="AF18" s="15" t="s">
        <v>418</v>
      </c>
      <c r="AG18" s="15" t="s">
        <v>193</v>
      </c>
      <c r="AH18" s="15" t="s">
        <v>196</v>
      </c>
      <c r="AI18" s="15" t="s">
        <v>197</v>
      </c>
      <c r="AJ18" s="15" t="s">
        <v>197</v>
      </c>
      <c r="AK18" s="15" t="s">
        <v>198</v>
      </c>
      <c r="AL18" s="15" t="s">
        <v>419</v>
      </c>
      <c r="AM18" s="22" t="s">
        <v>420</v>
      </c>
      <c r="AN18" s="15" t="s">
        <v>305</v>
      </c>
      <c r="AO18" s="22" t="s">
        <v>220</v>
      </c>
    </row>
    <row r="19" spans="1:41" s="23" customFormat="1">
      <c r="A19" s="17">
        <v>44.946536999999999</v>
      </c>
      <c r="B19" s="17">
        <v>-93.280077399999996</v>
      </c>
      <c r="C19" s="17" t="s">
        <v>423</v>
      </c>
      <c r="D19" s="17" t="s">
        <v>424</v>
      </c>
      <c r="E19" s="17" t="s">
        <v>425</v>
      </c>
      <c r="F19" s="19" t="s">
        <v>426</v>
      </c>
      <c r="G19" s="19">
        <v>37469</v>
      </c>
      <c r="H19" s="17">
        <v>2002</v>
      </c>
      <c r="I19" s="15" t="s">
        <v>242</v>
      </c>
      <c r="J19" s="17">
        <v>60</v>
      </c>
      <c r="K19" s="15" t="s">
        <v>225</v>
      </c>
      <c r="L19" s="15" t="s">
        <v>421</v>
      </c>
      <c r="M19" s="15" t="s">
        <v>184</v>
      </c>
      <c r="N19" s="15" t="s">
        <v>203</v>
      </c>
      <c r="O19" s="15" t="s">
        <v>422</v>
      </c>
      <c r="P19" s="15" t="s">
        <v>422</v>
      </c>
      <c r="Q19" s="15"/>
      <c r="R19" s="19" t="s">
        <v>426</v>
      </c>
      <c r="S19" s="19">
        <v>37469</v>
      </c>
      <c r="T19" s="17">
        <v>2002</v>
      </c>
      <c r="U19" s="17">
        <v>60</v>
      </c>
      <c r="V19" s="15" t="s">
        <v>225</v>
      </c>
      <c r="W19" s="15" t="s">
        <v>190</v>
      </c>
      <c r="X19" s="15" t="s">
        <v>191</v>
      </c>
      <c r="Y19" s="15" t="s">
        <v>340</v>
      </c>
      <c r="Z19" s="15" t="s">
        <v>427</v>
      </c>
      <c r="AA19" s="15" t="s">
        <v>194</v>
      </c>
      <c r="AB19" s="15" t="s">
        <v>212</v>
      </c>
      <c r="AC19" s="15" t="s">
        <v>428</v>
      </c>
      <c r="AD19" s="19">
        <v>37469</v>
      </c>
      <c r="AE19" s="15" t="s">
        <v>429</v>
      </c>
      <c r="AF19" s="15" t="s">
        <v>429</v>
      </c>
      <c r="AG19" s="15" t="s">
        <v>193</v>
      </c>
      <c r="AH19" s="15" t="s">
        <v>196</v>
      </c>
      <c r="AI19" s="15" t="s">
        <v>242</v>
      </c>
      <c r="AJ19" s="15" t="s">
        <v>242</v>
      </c>
      <c r="AK19" s="15" t="s">
        <v>198</v>
      </c>
      <c r="AL19" s="15" t="s">
        <v>430</v>
      </c>
      <c r="AM19" s="25" t="s">
        <v>431</v>
      </c>
      <c r="AN19" s="15" t="s">
        <v>305</v>
      </c>
      <c r="AO19" s="22" t="s">
        <v>267</v>
      </c>
    </row>
    <row r="20" spans="1:41" s="23" customFormat="1">
      <c r="A20" s="17">
        <v>44.963639000000001</v>
      </c>
      <c r="B20" s="17">
        <v>-93.262613599999995</v>
      </c>
      <c r="C20" s="17" t="s">
        <v>433</v>
      </c>
      <c r="D20" s="17" t="s">
        <v>434</v>
      </c>
      <c r="E20" s="17" t="s">
        <v>435</v>
      </c>
      <c r="F20" s="19">
        <v>27030</v>
      </c>
      <c r="G20" s="19">
        <v>37325</v>
      </c>
      <c r="H20" s="17">
        <v>2002</v>
      </c>
      <c r="I20" s="15" t="s">
        <v>216</v>
      </c>
      <c r="J20" s="17">
        <v>28</v>
      </c>
      <c r="K20" s="15" t="s">
        <v>225</v>
      </c>
      <c r="L20" s="15" t="s">
        <v>432</v>
      </c>
      <c r="M20" s="15" t="s">
        <v>184</v>
      </c>
      <c r="N20" s="15" t="s">
        <v>203</v>
      </c>
      <c r="O20" s="16"/>
      <c r="P20" s="15" t="s">
        <v>247</v>
      </c>
      <c r="Q20" s="24"/>
      <c r="R20" s="19">
        <v>27030</v>
      </c>
      <c r="S20" s="19">
        <v>37325</v>
      </c>
      <c r="T20" s="17">
        <v>2002</v>
      </c>
      <c r="U20" s="17">
        <v>28</v>
      </c>
      <c r="V20" s="15" t="s">
        <v>225</v>
      </c>
      <c r="W20" s="15" t="s">
        <v>190</v>
      </c>
      <c r="X20" s="15" t="s">
        <v>210</v>
      </c>
      <c r="Y20" s="15" t="s">
        <v>436</v>
      </c>
      <c r="Z20" s="15" t="s">
        <v>193</v>
      </c>
      <c r="AA20" s="15" t="s">
        <v>194</v>
      </c>
      <c r="AB20" s="15" t="s">
        <v>212</v>
      </c>
      <c r="AC20" s="15" t="s">
        <v>437</v>
      </c>
      <c r="AD20" s="19">
        <v>37325</v>
      </c>
      <c r="AE20" s="15" t="s">
        <v>438</v>
      </c>
      <c r="AF20" s="15" t="s">
        <v>438</v>
      </c>
      <c r="AG20" s="15" t="s">
        <v>193</v>
      </c>
      <c r="AH20" s="15" t="s">
        <v>196</v>
      </c>
      <c r="AI20" s="15" t="s">
        <v>439</v>
      </c>
      <c r="AJ20" s="15" t="s">
        <v>216</v>
      </c>
      <c r="AK20" s="15" t="s">
        <v>198</v>
      </c>
      <c r="AL20" s="15" t="s">
        <v>440</v>
      </c>
      <c r="AM20" s="22" t="s">
        <v>441</v>
      </c>
      <c r="AN20" s="15" t="s">
        <v>305</v>
      </c>
      <c r="AO20" s="22" t="s">
        <v>267</v>
      </c>
    </row>
    <row r="21" spans="1:41" s="23" customFormat="1">
      <c r="A21" s="17">
        <v>45.022320000000001</v>
      </c>
      <c r="B21" s="17">
        <v>-93.296493499999997</v>
      </c>
      <c r="C21" s="17" t="s">
        <v>443</v>
      </c>
      <c r="D21" s="17" t="s">
        <v>444</v>
      </c>
      <c r="E21" s="17" t="s">
        <v>445</v>
      </c>
      <c r="F21" s="19">
        <v>31286</v>
      </c>
      <c r="G21" s="19">
        <v>37101</v>
      </c>
      <c r="H21" s="17">
        <v>2001</v>
      </c>
      <c r="I21" s="15" t="s">
        <v>242</v>
      </c>
      <c r="J21" s="17">
        <v>15</v>
      </c>
      <c r="K21" s="15" t="s">
        <v>225</v>
      </c>
      <c r="L21" s="15" t="s">
        <v>442</v>
      </c>
      <c r="M21" s="15" t="s">
        <v>184</v>
      </c>
      <c r="N21" s="15" t="s">
        <v>203</v>
      </c>
      <c r="O21" s="15"/>
      <c r="P21" s="15" t="s">
        <v>234</v>
      </c>
      <c r="Q21" s="24"/>
      <c r="R21" s="19">
        <v>31286</v>
      </c>
      <c r="S21" s="19">
        <v>37101</v>
      </c>
      <c r="T21" s="17">
        <v>2001</v>
      </c>
      <c r="U21" s="17">
        <v>15</v>
      </c>
      <c r="V21" s="15" t="s">
        <v>225</v>
      </c>
      <c r="W21" s="15" t="s">
        <v>190</v>
      </c>
      <c r="X21" s="15" t="s">
        <v>210</v>
      </c>
      <c r="Y21" s="15" t="s">
        <v>239</v>
      </c>
      <c r="Z21" s="15" t="s">
        <v>193</v>
      </c>
      <c r="AA21" s="15" t="s">
        <v>194</v>
      </c>
      <c r="AB21" s="15" t="s">
        <v>212</v>
      </c>
      <c r="AC21" s="15" t="s">
        <v>446</v>
      </c>
      <c r="AD21" s="19">
        <v>37101</v>
      </c>
      <c r="AE21" s="15" t="s">
        <v>287</v>
      </c>
      <c r="AF21" s="15" t="s">
        <v>447</v>
      </c>
      <c r="AG21" s="15" t="s">
        <v>193</v>
      </c>
      <c r="AH21" s="15" t="s">
        <v>196</v>
      </c>
      <c r="AI21" s="15" t="s">
        <v>448</v>
      </c>
      <c r="AJ21" s="15" t="s">
        <v>242</v>
      </c>
      <c r="AK21" s="15" t="s">
        <v>198</v>
      </c>
      <c r="AL21" s="15" t="s">
        <v>449</v>
      </c>
      <c r="AM21" s="25" t="s">
        <v>450</v>
      </c>
      <c r="AN21" s="15" t="s">
        <v>451</v>
      </c>
      <c r="AO21" s="22" t="s">
        <v>220</v>
      </c>
    </row>
    <row r="22" spans="1:41" s="23" customFormat="1">
      <c r="A22" s="17">
        <v>44.919842000000003</v>
      </c>
      <c r="B22" s="17">
        <v>-93.278343199999995</v>
      </c>
      <c r="C22" s="17" t="s">
        <v>460</v>
      </c>
      <c r="D22" s="17" t="s">
        <v>461</v>
      </c>
      <c r="E22" s="17" t="s">
        <v>462</v>
      </c>
      <c r="F22" s="19">
        <v>27056</v>
      </c>
      <c r="G22" s="19">
        <v>36983</v>
      </c>
      <c r="H22" s="17">
        <v>2001</v>
      </c>
      <c r="I22" s="15" t="s">
        <v>242</v>
      </c>
      <c r="J22" s="17">
        <v>27</v>
      </c>
      <c r="K22" s="15" t="s">
        <v>225</v>
      </c>
      <c r="L22" s="15" t="s">
        <v>459</v>
      </c>
      <c r="M22" s="15" t="s">
        <v>184</v>
      </c>
      <c r="N22" s="15" t="s">
        <v>203</v>
      </c>
      <c r="O22" s="15"/>
      <c r="P22" s="15" t="s">
        <v>234</v>
      </c>
      <c r="Q22" s="24"/>
      <c r="R22" s="19">
        <v>27056</v>
      </c>
      <c r="S22" s="19">
        <v>36983</v>
      </c>
      <c r="T22" s="17">
        <v>2001</v>
      </c>
      <c r="U22" s="17">
        <v>27</v>
      </c>
      <c r="V22" s="15" t="s">
        <v>225</v>
      </c>
      <c r="W22" s="15" t="s">
        <v>190</v>
      </c>
      <c r="X22" s="15" t="s">
        <v>210</v>
      </c>
      <c r="Y22" s="15" t="s">
        <v>340</v>
      </c>
      <c r="Z22" s="15" t="s">
        <v>193</v>
      </c>
      <c r="AA22" s="15" t="s">
        <v>194</v>
      </c>
      <c r="AB22" s="15" t="s">
        <v>212</v>
      </c>
      <c r="AC22" s="15" t="s">
        <v>240</v>
      </c>
      <c r="AD22" s="19">
        <v>36983</v>
      </c>
      <c r="AE22" s="15" t="s">
        <v>463</v>
      </c>
      <c r="AF22" s="15" t="s">
        <v>464</v>
      </c>
      <c r="AG22" s="15" t="s">
        <v>193</v>
      </c>
      <c r="AH22" s="15" t="s">
        <v>196</v>
      </c>
      <c r="AI22" s="15" t="s">
        <v>314</v>
      </c>
      <c r="AJ22" s="15" t="s">
        <v>242</v>
      </c>
      <c r="AK22" s="15" t="s">
        <v>198</v>
      </c>
      <c r="AL22" s="15" t="s">
        <v>465</v>
      </c>
      <c r="AM22" s="22" t="s">
        <v>253</v>
      </c>
      <c r="AN22" s="15" t="s">
        <v>305</v>
      </c>
      <c r="AO22" s="22" t="s">
        <v>220</v>
      </c>
    </row>
    <row r="23" spans="1:41" s="23" customFormat="1">
      <c r="A23" s="17">
        <v>44.947066999999997</v>
      </c>
      <c r="B23" s="17">
        <v>-93.255409200000003</v>
      </c>
      <c r="C23" s="17" t="s">
        <v>467</v>
      </c>
      <c r="D23" s="17" t="s">
        <v>468</v>
      </c>
      <c r="E23" s="17" t="s">
        <v>469</v>
      </c>
      <c r="F23" s="19">
        <v>25916</v>
      </c>
      <c r="G23" s="19">
        <v>36831</v>
      </c>
      <c r="H23" s="17">
        <v>2000</v>
      </c>
      <c r="I23" s="15" t="s">
        <v>278</v>
      </c>
      <c r="J23" s="17">
        <v>29</v>
      </c>
      <c r="K23" s="15" t="s">
        <v>225</v>
      </c>
      <c r="L23" s="15" t="s">
        <v>466</v>
      </c>
      <c r="M23" s="15" t="s">
        <v>184</v>
      </c>
      <c r="N23" s="15" t="s">
        <v>203</v>
      </c>
      <c r="O23" s="16"/>
      <c r="P23" s="15" t="s">
        <v>247</v>
      </c>
      <c r="Q23" s="24"/>
      <c r="R23" s="19">
        <v>25916</v>
      </c>
      <c r="S23" s="19">
        <v>36831</v>
      </c>
      <c r="T23" s="17">
        <v>2000</v>
      </c>
      <c r="U23" s="17">
        <v>29</v>
      </c>
      <c r="V23" s="15" t="s">
        <v>225</v>
      </c>
      <c r="W23" s="15" t="s">
        <v>238</v>
      </c>
      <c r="X23" s="15" t="s">
        <v>210</v>
      </c>
      <c r="Y23" s="15" t="s">
        <v>470</v>
      </c>
      <c r="Z23" s="15" t="s">
        <v>193</v>
      </c>
      <c r="AA23" s="15" t="s">
        <v>194</v>
      </c>
      <c r="AB23" s="15" t="s">
        <v>212</v>
      </c>
      <c r="AC23" s="15" t="s">
        <v>240</v>
      </c>
      <c r="AD23" s="19">
        <v>36831</v>
      </c>
      <c r="AE23" s="15" t="s">
        <v>471</v>
      </c>
      <c r="AF23" s="15" t="s">
        <v>472</v>
      </c>
      <c r="AG23" s="15" t="s">
        <v>193</v>
      </c>
      <c r="AH23" s="15" t="s">
        <v>196</v>
      </c>
      <c r="AI23" s="15" t="s">
        <v>277</v>
      </c>
      <c r="AJ23" s="15" t="s">
        <v>278</v>
      </c>
      <c r="AK23" s="15" t="s">
        <v>198</v>
      </c>
      <c r="AL23" s="15" t="s">
        <v>473</v>
      </c>
      <c r="AM23" s="25" t="s">
        <v>474</v>
      </c>
      <c r="AN23" s="15" t="s">
        <v>305</v>
      </c>
      <c r="AO23" s="22" t="s">
        <v>267</v>
      </c>
    </row>
    <row r="24" spans="1:41" s="23" customFormat="1">
      <c r="A24" s="17">
        <v>44.962600000000002</v>
      </c>
      <c r="B24" s="17">
        <v>-93.244100000000003</v>
      </c>
      <c r="C24" s="17" t="s">
        <v>205</v>
      </c>
      <c r="D24" s="17" t="s">
        <v>206</v>
      </c>
      <c r="E24" s="17" t="s">
        <v>207</v>
      </c>
      <c r="F24" s="19" t="s">
        <v>208</v>
      </c>
      <c r="G24" s="19">
        <v>42464</v>
      </c>
      <c r="H24" s="17">
        <v>2016</v>
      </c>
      <c r="I24" s="15" t="s">
        <v>216</v>
      </c>
      <c r="J24" s="17">
        <v>50</v>
      </c>
      <c r="K24" s="15" t="s">
        <v>209</v>
      </c>
      <c r="L24" s="15" t="s">
        <v>202</v>
      </c>
      <c r="M24" s="15" t="s">
        <v>184</v>
      </c>
      <c r="N24" s="15" t="s">
        <v>203</v>
      </c>
      <c r="O24" s="15" t="s">
        <v>185</v>
      </c>
      <c r="P24" s="15" t="s">
        <v>204</v>
      </c>
      <c r="Q24" s="24"/>
      <c r="R24" s="19" t="s">
        <v>208</v>
      </c>
      <c r="S24" s="19">
        <v>42464</v>
      </c>
      <c r="T24" s="17">
        <v>2016</v>
      </c>
      <c r="U24" s="17">
        <v>50</v>
      </c>
      <c r="V24" s="15" t="s">
        <v>209</v>
      </c>
      <c r="W24" s="15" t="s">
        <v>209</v>
      </c>
      <c r="X24" s="15" t="s">
        <v>210</v>
      </c>
      <c r="Y24" s="15" t="s">
        <v>211</v>
      </c>
      <c r="Z24" s="15" t="s">
        <v>193</v>
      </c>
      <c r="AA24" s="15" t="s">
        <v>194</v>
      </c>
      <c r="AB24" s="15" t="s">
        <v>212</v>
      </c>
      <c r="AC24" s="15" t="s">
        <v>213</v>
      </c>
      <c r="AD24" s="19">
        <v>42464</v>
      </c>
      <c r="AE24" s="15" t="s">
        <v>214</v>
      </c>
      <c r="AF24" s="15" t="s">
        <v>214</v>
      </c>
      <c r="AG24" s="15" t="s">
        <v>193</v>
      </c>
      <c r="AH24" s="15" t="s">
        <v>196</v>
      </c>
      <c r="AI24" s="15" t="s">
        <v>215</v>
      </c>
      <c r="AJ24" s="15" t="s">
        <v>216</v>
      </c>
      <c r="AK24" s="15" t="s">
        <v>198</v>
      </c>
      <c r="AL24" s="15" t="s">
        <v>217</v>
      </c>
      <c r="AM24" s="25" t="s">
        <v>218</v>
      </c>
      <c r="AN24" s="15" t="s">
        <v>219</v>
      </c>
      <c r="AO24" s="22" t="s">
        <v>220</v>
      </c>
    </row>
    <row r="25" spans="1:41" s="23" customFormat="1">
      <c r="A25" s="17">
        <v>44.934142000000001</v>
      </c>
      <c r="B25" s="17">
        <v>-93.272708399999999</v>
      </c>
      <c r="C25" s="17" t="s">
        <v>453</v>
      </c>
      <c r="D25" s="17" t="s">
        <v>454</v>
      </c>
      <c r="E25" s="19"/>
      <c r="F25" s="19">
        <v>29125</v>
      </c>
      <c r="G25" s="19">
        <v>37012</v>
      </c>
      <c r="H25" s="17">
        <v>2001</v>
      </c>
      <c r="I25" s="15" t="s">
        <v>197</v>
      </c>
      <c r="J25" s="17">
        <v>21</v>
      </c>
      <c r="K25" s="15" t="s">
        <v>209</v>
      </c>
      <c r="L25" s="15" t="s">
        <v>452</v>
      </c>
      <c r="M25" s="15" t="s">
        <v>184</v>
      </c>
      <c r="N25" s="15" t="s">
        <v>203</v>
      </c>
      <c r="O25" s="15"/>
      <c r="P25" s="15" t="s">
        <v>234</v>
      </c>
      <c r="Q25" s="24"/>
      <c r="R25" s="19">
        <v>29125</v>
      </c>
      <c r="S25" s="19">
        <v>37012</v>
      </c>
      <c r="T25" s="17">
        <v>2001</v>
      </c>
      <c r="U25" s="17">
        <v>21</v>
      </c>
      <c r="V25" s="15" t="s">
        <v>209</v>
      </c>
      <c r="W25" s="15" t="s">
        <v>209</v>
      </c>
      <c r="X25" s="15" t="s">
        <v>210</v>
      </c>
      <c r="Y25" s="15" t="s">
        <v>455</v>
      </c>
      <c r="Z25" s="15" t="s">
        <v>193</v>
      </c>
      <c r="AA25" s="15" t="s">
        <v>194</v>
      </c>
      <c r="AB25" s="15" t="s">
        <v>212</v>
      </c>
      <c r="AC25" s="15" t="s">
        <v>349</v>
      </c>
      <c r="AD25" s="19">
        <v>37009</v>
      </c>
      <c r="AE25" s="15" t="s">
        <v>456</v>
      </c>
      <c r="AF25" s="15" t="s">
        <v>457</v>
      </c>
      <c r="AG25" s="15" t="s">
        <v>193</v>
      </c>
      <c r="AH25" s="15" t="s">
        <v>196</v>
      </c>
      <c r="AI25" s="15" t="s">
        <v>197</v>
      </c>
      <c r="AJ25" s="15" t="s">
        <v>197</v>
      </c>
      <c r="AK25" s="15" t="s">
        <v>198</v>
      </c>
      <c r="AL25" s="15" t="s">
        <v>458</v>
      </c>
      <c r="AM25" s="25" t="s">
        <v>253</v>
      </c>
      <c r="AN25" s="15" t="s">
        <v>305</v>
      </c>
      <c r="AO25" s="22" t="s">
        <v>220</v>
      </c>
    </row>
    <row r="26" spans="1:41" s="23" customFormat="1">
      <c r="A26" s="17">
        <v>44.910629999999998</v>
      </c>
      <c r="B26" s="17">
        <v>-93.318219999999997</v>
      </c>
      <c r="C26" s="17" t="s">
        <v>186</v>
      </c>
      <c r="D26" s="17" t="s">
        <v>187</v>
      </c>
      <c r="E26" s="18" t="s">
        <v>188</v>
      </c>
      <c r="F26" s="19"/>
      <c r="G26" s="19">
        <v>42931</v>
      </c>
      <c r="H26" s="17">
        <v>2017</v>
      </c>
      <c r="I26" s="15" t="s">
        <v>197</v>
      </c>
      <c r="J26" s="17">
        <v>40</v>
      </c>
      <c r="K26" s="15" t="s">
        <v>189</v>
      </c>
      <c r="L26" s="15" t="s">
        <v>183</v>
      </c>
      <c r="M26" s="15" t="s">
        <v>184</v>
      </c>
      <c r="N26" s="15"/>
      <c r="O26" s="16" t="s">
        <v>185</v>
      </c>
      <c r="P26" s="15"/>
      <c r="Q26" s="15"/>
      <c r="R26" s="19"/>
      <c r="S26" s="19">
        <v>42931</v>
      </c>
      <c r="T26" s="17">
        <v>2017</v>
      </c>
      <c r="U26" s="17">
        <v>40</v>
      </c>
      <c r="V26" s="15" t="s">
        <v>189</v>
      </c>
      <c r="W26" s="15" t="s">
        <v>190</v>
      </c>
      <c r="X26" s="15" t="s">
        <v>191</v>
      </c>
      <c r="Y26" s="15" t="s">
        <v>192</v>
      </c>
      <c r="Z26" s="15" t="s">
        <v>193</v>
      </c>
      <c r="AA26" s="15" t="s">
        <v>194</v>
      </c>
      <c r="AB26" s="15" t="s">
        <v>195</v>
      </c>
      <c r="AC26" s="15"/>
      <c r="AD26" s="19">
        <v>42931</v>
      </c>
      <c r="AE26" s="20" t="s">
        <v>529</v>
      </c>
      <c r="AF26" s="20"/>
      <c r="AG26" s="15" t="s">
        <v>193</v>
      </c>
      <c r="AH26" s="15" t="s">
        <v>196</v>
      </c>
      <c r="AI26" s="15" t="s">
        <v>197</v>
      </c>
      <c r="AJ26" s="15" t="s">
        <v>197</v>
      </c>
      <c r="AK26" s="15" t="s">
        <v>198</v>
      </c>
      <c r="AL26" s="20" t="s">
        <v>199</v>
      </c>
      <c r="AM26" s="21" t="s">
        <v>200</v>
      </c>
      <c r="AN26" s="15" t="s">
        <v>201</v>
      </c>
      <c r="AO26" s="22" t="s">
        <v>220</v>
      </c>
    </row>
    <row r="27" spans="1:41" s="23" customFormat="1">
      <c r="A27" s="17">
        <v>44.962893999999999</v>
      </c>
      <c r="B27" s="17">
        <v>-93.288978599999993</v>
      </c>
      <c r="C27" s="17" t="s">
        <v>336</v>
      </c>
      <c r="D27" s="17" t="s">
        <v>337</v>
      </c>
      <c r="E27" s="17" t="s">
        <v>338</v>
      </c>
      <c r="F27" s="19" t="s">
        <v>339</v>
      </c>
      <c r="G27" s="19">
        <v>38565</v>
      </c>
      <c r="H27" s="17">
        <v>2005</v>
      </c>
      <c r="I27" s="15" t="s">
        <v>216</v>
      </c>
      <c r="J27" s="17">
        <v>47</v>
      </c>
      <c r="K27" s="15" t="s">
        <v>189</v>
      </c>
      <c r="L27" s="15" t="s">
        <v>335</v>
      </c>
      <c r="M27" s="15" t="s">
        <v>184</v>
      </c>
      <c r="N27" s="15" t="s">
        <v>203</v>
      </c>
      <c r="O27" s="15"/>
      <c r="P27" s="15" t="s">
        <v>234</v>
      </c>
      <c r="Q27" s="24"/>
      <c r="R27" s="19" t="s">
        <v>339</v>
      </c>
      <c r="S27" s="19">
        <v>38565</v>
      </c>
      <c r="T27" s="17">
        <v>2005</v>
      </c>
      <c r="U27" s="17">
        <v>47</v>
      </c>
      <c r="V27" s="15" t="s">
        <v>189</v>
      </c>
      <c r="W27" s="15" t="s">
        <v>190</v>
      </c>
      <c r="X27" s="15" t="s">
        <v>210</v>
      </c>
      <c r="Y27" s="15" t="s">
        <v>340</v>
      </c>
      <c r="Z27" s="15" t="s">
        <v>287</v>
      </c>
      <c r="AA27" s="15"/>
      <c r="AB27" s="15" t="s">
        <v>212</v>
      </c>
      <c r="AC27" s="15" t="s">
        <v>240</v>
      </c>
      <c r="AD27" s="19">
        <v>38565</v>
      </c>
      <c r="AE27" s="15" t="s">
        <v>341</v>
      </c>
      <c r="AF27" s="15" t="s">
        <v>342</v>
      </c>
      <c r="AG27" s="15" t="s">
        <v>193</v>
      </c>
      <c r="AH27" s="15" t="s">
        <v>196</v>
      </c>
      <c r="AI27" s="15" t="s">
        <v>215</v>
      </c>
      <c r="AJ27" s="15" t="s">
        <v>216</v>
      </c>
      <c r="AK27" s="15" t="s">
        <v>198</v>
      </c>
      <c r="AL27" s="15" t="s">
        <v>343</v>
      </c>
      <c r="AM27" s="22" t="s">
        <v>253</v>
      </c>
      <c r="AN27" s="15" t="s">
        <v>305</v>
      </c>
      <c r="AO27" s="22" t="s">
        <v>220</v>
      </c>
    </row>
    <row r="28" spans="1:41" s="23" customFormat="1">
      <c r="A28" s="17">
        <v>44.946407000000001</v>
      </c>
      <c r="B28" s="17">
        <v>-93.298675500000002</v>
      </c>
      <c r="C28" s="17" t="s">
        <v>476</v>
      </c>
      <c r="D28" s="17" t="s">
        <v>477</v>
      </c>
      <c r="E28" s="17" t="s">
        <v>478</v>
      </c>
      <c r="F28" s="19" t="s">
        <v>479</v>
      </c>
      <c r="G28" s="19">
        <v>36689</v>
      </c>
      <c r="H28" s="17">
        <v>2000</v>
      </c>
      <c r="I28" s="15" t="s">
        <v>216</v>
      </c>
      <c r="J28" s="17">
        <v>49</v>
      </c>
      <c r="K28" s="15" t="s">
        <v>189</v>
      </c>
      <c r="L28" s="15" t="s">
        <v>475</v>
      </c>
      <c r="M28" s="15" t="s">
        <v>184</v>
      </c>
      <c r="N28" s="15" t="s">
        <v>203</v>
      </c>
      <c r="O28" s="15"/>
      <c r="P28" s="15" t="s">
        <v>247</v>
      </c>
      <c r="Q28" s="24"/>
      <c r="R28" s="19" t="s">
        <v>479</v>
      </c>
      <c r="S28" s="19">
        <v>36689</v>
      </c>
      <c r="T28" s="17">
        <v>2000</v>
      </c>
      <c r="U28" s="17">
        <v>49</v>
      </c>
      <c r="V28" s="15" t="s">
        <v>189</v>
      </c>
      <c r="W28" s="15" t="s">
        <v>238</v>
      </c>
      <c r="X28" s="15" t="s">
        <v>191</v>
      </c>
      <c r="Y28" s="15" t="s">
        <v>480</v>
      </c>
      <c r="Z28" s="15" t="s">
        <v>193</v>
      </c>
      <c r="AA28" s="15" t="s">
        <v>194</v>
      </c>
      <c r="AB28" s="15" t="s">
        <v>212</v>
      </c>
      <c r="AC28" s="15" t="s">
        <v>240</v>
      </c>
      <c r="AD28" s="19">
        <v>36689</v>
      </c>
      <c r="AE28" s="15" t="s">
        <v>481</v>
      </c>
      <c r="AF28" s="15" t="s">
        <v>482</v>
      </c>
      <c r="AG28" s="15" t="s">
        <v>193</v>
      </c>
      <c r="AH28" s="15" t="s">
        <v>196</v>
      </c>
      <c r="AI28" s="15" t="s">
        <v>215</v>
      </c>
      <c r="AJ28" s="15" t="s">
        <v>216</v>
      </c>
      <c r="AK28" s="15" t="s">
        <v>198</v>
      </c>
      <c r="AL28" s="15" t="s">
        <v>483</v>
      </c>
      <c r="AM28" s="25" t="s">
        <v>484</v>
      </c>
      <c r="AN28" s="15" t="s">
        <v>305</v>
      </c>
      <c r="AO28" s="22" t="s">
        <v>267</v>
      </c>
    </row>
    <row r="29" spans="1:41" s="23" customFormat="1">
      <c r="A29" s="17">
        <v>44.937156000000002</v>
      </c>
      <c r="B29" s="17">
        <v>-93.273123999999996</v>
      </c>
      <c r="C29" s="17" t="s">
        <v>486</v>
      </c>
      <c r="D29" s="17" t="s">
        <v>487</v>
      </c>
      <c r="E29" s="17" t="s">
        <v>488</v>
      </c>
      <c r="F29" s="19" t="s">
        <v>489</v>
      </c>
      <c r="G29" s="19">
        <v>36660</v>
      </c>
      <c r="H29" s="17">
        <v>2000</v>
      </c>
      <c r="I29" s="15" t="s">
        <v>278</v>
      </c>
      <c r="J29" s="17">
        <v>34</v>
      </c>
      <c r="K29" s="15" t="s">
        <v>189</v>
      </c>
      <c r="L29" s="15" t="s">
        <v>485</v>
      </c>
      <c r="M29" s="15" t="s">
        <v>184</v>
      </c>
      <c r="N29" s="15" t="s">
        <v>203</v>
      </c>
      <c r="O29" s="15"/>
      <c r="P29" s="15" t="s">
        <v>234</v>
      </c>
      <c r="Q29" s="24"/>
      <c r="R29" s="19" t="s">
        <v>489</v>
      </c>
      <c r="S29" s="19">
        <v>36660</v>
      </c>
      <c r="T29" s="17">
        <v>2000</v>
      </c>
      <c r="U29" s="17">
        <v>34</v>
      </c>
      <c r="V29" s="15" t="s">
        <v>189</v>
      </c>
      <c r="W29" s="15" t="s">
        <v>238</v>
      </c>
      <c r="X29" s="15" t="s">
        <v>210</v>
      </c>
      <c r="Y29" s="15" t="s">
        <v>490</v>
      </c>
      <c r="Z29" s="15" t="s">
        <v>274</v>
      </c>
      <c r="AA29" s="15" t="s">
        <v>194</v>
      </c>
      <c r="AB29" s="15" t="s">
        <v>212</v>
      </c>
      <c r="AC29" s="15" t="s">
        <v>213</v>
      </c>
      <c r="AD29" s="19">
        <v>36660</v>
      </c>
      <c r="AE29" s="15" t="s">
        <v>491</v>
      </c>
      <c r="AF29" s="15" t="s">
        <v>492</v>
      </c>
      <c r="AG29" s="15" t="s">
        <v>193</v>
      </c>
      <c r="AH29" s="15" t="s">
        <v>196</v>
      </c>
      <c r="AI29" s="15" t="s">
        <v>277</v>
      </c>
      <c r="AJ29" s="15" t="s">
        <v>278</v>
      </c>
      <c r="AK29" s="15" t="s">
        <v>198</v>
      </c>
      <c r="AL29" s="15" t="s">
        <v>493</v>
      </c>
      <c r="AM29" s="22" t="s">
        <v>253</v>
      </c>
      <c r="AN29" s="15" t="s">
        <v>305</v>
      </c>
      <c r="AO29" s="22" t="s">
        <v>220</v>
      </c>
    </row>
    <row r="30" spans="1:41" s="23" customFormat="1">
      <c r="A30" s="17">
        <v>44.967874999999999</v>
      </c>
      <c r="B30" s="17">
        <v>-93.257012399999994</v>
      </c>
      <c r="C30" s="17" t="s">
        <v>372</v>
      </c>
      <c r="D30" s="17" t="s">
        <v>373</v>
      </c>
      <c r="E30" s="17" t="s">
        <v>374</v>
      </c>
      <c r="F30" s="19" t="s">
        <v>375</v>
      </c>
      <c r="G30" s="19">
        <v>38028</v>
      </c>
      <c r="H30" s="17">
        <v>2004</v>
      </c>
      <c r="I30" s="15" t="s">
        <v>197</v>
      </c>
      <c r="J30" s="17">
        <v>40</v>
      </c>
      <c r="K30" s="15" t="s">
        <v>189</v>
      </c>
      <c r="L30" s="15" t="s">
        <v>371</v>
      </c>
      <c r="M30" s="15" t="s">
        <v>256</v>
      </c>
      <c r="N30" s="15" t="s">
        <v>203</v>
      </c>
      <c r="O30" s="16"/>
      <c r="P30" s="15" t="s">
        <v>234</v>
      </c>
      <c r="Q30" s="24"/>
      <c r="R30" s="19" t="s">
        <v>375</v>
      </c>
      <c r="S30" s="19">
        <v>38028</v>
      </c>
      <c r="T30" s="17">
        <v>2004</v>
      </c>
      <c r="U30" s="17">
        <v>40</v>
      </c>
      <c r="V30" s="15" t="s">
        <v>189</v>
      </c>
      <c r="W30" s="15" t="s">
        <v>190</v>
      </c>
      <c r="X30" s="15" t="s">
        <v>210</v>
      </c>
      <c r="Y30" s="15" t="s">
        <v>260</v>
      </c>
      <c r="Z30" s="15" t="s">
        <v>193</v>
      </c>
      <c r="AA30" s="15" t="s">
        <v>194</v>
      </c>
      <c r="AB30" s="15" t="s">
        <v>376</v>
      </c>
      <c r="AC30" s="15"/>
      <c r="AD30" s="19"/>
      <c r="AE30" s="15"/>
      <c r="AF30" s="15" t="s">
        <v>377</v>
      </c>
      <c r="AG30" s="15" t="s">
        <v>193</v>
      </c>
      <c r="AH30" s="15" t="s">
        <v>196</v>
      </c>
      <c r="AI30" s="15" t="s">
        <v>197</v>
      </c>
      <c r="AJ30" s="15" t="s">
        <v>197</v>
      </c>
      <c r="AK30" s="15" t="s">
        <v>198</v>
      </c>
      <c r="AL30" s="15" t="s">
        <v>378</v>
      </c>
      <c r="AM30" s="25" t="s">
        <v>253</v>
      </c>
      <c r="AN30" s="15" t="s">
        <v>379</v>
      </c>
      <c r="AO30" s="22" t="s">
        <v>267</v>
      </c>
    </row>
  </sheetData>
  <sortState ref="A2:AO30">
    <sortCondition ref="K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workbookViewId="0">
      <selection activeCell="H26" sqref="H26"/>
    </sheetView>
  </sheetViews>
  <sheetFormatPr baseColWidth="10" defaultRowHeight="15" x14ac:dyDescent="0"/>
  <cols>
    <col min="1" max="1" width="36.33203125" style="6" bestFit="1" customWidth="1"/>
    <col min="4" max="4" width="10.83203125" style="1"/>
  </cols>
  <sheetData>
    <row r="1" spans="1:7">
      <c r="A1" s="3" t="s">
        <v>92</v>
      </c>
      <c r="B1" t="s">
        <v>531</v>
      </c>
      <c r="C1" t="s">
        <v>532</v>
      </c>
      <c r="D1" s="11" t="s">
        <v>93</v>
      </c>
      <c r="E1" t="s">
        <v>533</v>
      </c>
      <c r="F1" t="s">
        <v>534</v>
      </c>
      <c r="G1" t="s">
        <v>535</v>
      </c>
    </row>
    <row r="2" spans="1:7">
      <c r="A2" s="9" t="s">
        <v>19</v>
      </c>
      <c r="B2" t="s">
        <v>196</v>
      </c>
      <c r="C2" t="s">
        <v>194</v>
      </c>
      <c r="D2" s="1">
        <v>38.427607680332123</v>
      </c>
      <c r="E2">
        <v>44.980358123779297</v>
      </c>
      <c r="F2">
        <v>-93.265083312988295</v>
      </c>
      <c r="G2">
        <v>2</v>
      </c>
    </row>
    <row r="3" spans="1:7">
      <c r="A3" s="9" t="s">
        <v>53</v>
      </c>
      <c r="B3" t="s">
        <v>196</v>
      </c>
      <c r="C3" t="s">
        <v>194</v>
      </c>
      <c r="D3" s="1">
        <v>24.875621890547265</v>
      </c>
      <c r="E3">
        <v>44.9950981140137</v>
      </c>
      <c r="F3">
        <v>-93.222190856933594</v>
      </c>
      <c r="G3">
        <v>0</v>
      </c>
    </row>
    <row r="4" spans="1:7">
      <c r="A4" s="9" t="s">
        <v>60</v>
      </c>
      <c r="B4" t="s">
        <v>196</v>
      </c>
      <c r="C4" t="s">
        <v>194</v>
      </c>
      <c r="D4" s="1">
        <v>20.461309523809526</v>
      </c>
      <c r="E4">
        <v>45.0059204101563</v>
      </c>
      <c r="F4">
        <v>-93.220970153808594</v>
      </c>
      <c r="G4">
        <v>0</v>
      </c>
    </row>
    <row r="5" spans="1:7">
      <c r="A5" s="9" t="s">
        <v>44</v>
      </c>
      <c r="B5" t="s">
        <v>196</v>
      </c>
      <c r="C5" t="s">
        <v>194</v>
      </c>
      <c r="D5" s="1">
        <v>10.50561797752809</v>
      </c>
      <c r="E5">
        <v>44.947608947753899</v>
      </c>
      <c r="F5">
        <v>-93.225669860839801</v>
      </c>
      <c r="G5">
        <v>0</v>
      </c>
    </row>
    <row r="6" spans="1:7">
      <c r="A6" s="9" t="s">
        <v>18</v>
      </c>
      <c r="B6" t="s">
        <v>196</v>
      </c>
      <c r="C6" t="s">
        <v>194</v>
      </c>
      <c r="D6" s="1">
        <v>9.6690590111642756</v>
      </c>
      <c r="E6">
        <v>44.976310729980497</v>
      </c>
      <c r="F6">
        <v>-93.255119323730497</v>
      </c>
      <c r="G6">
        <v>0</v>
      </c>
    </row>
    <row r="7" spans="1:7">
      <c r="A7" s="9" t="s">
        <v>31</v>
      </c>
      <c r="B7" t="s">
        <v>196</v>
      </c>
      <c r="C7" t="s">
        <v>194</v>
      </c>
      <c r="D7" s="1">
        <v>9.3661046638931449</v>
      </c>
      <c r="E7">
        <v>45.005901336669901</v>
      </c>
      <c r="F7">
        <v>-93.284149169921903</v>
      </c>
      <c r="G7">
        <v>0</v>
      </c>
    </row>
    <row r="8" spans="1:7">
      <c r="A8" s="9" t="s">
        <v>57</v>
      </c>
      <c r="B8" t="s">
        <v>196</v>
      </c>
      <c r="C8" t="s">
        <v>194</v>
      </c>
      <c r="D8" s="1">
        <v>9.1278485254691688</v>
      </c>
      <c r="E8">
        <v>44.991989135742202</v>
      </c>
      <c r="F8">
        <v>-93.295356750488295</v>
      </c>
      <c r="G8">
        <v>2</v>
      </c>
    </row>
    <row r="9" spans="1:7">
      <c r="A9" s="9" t="s">
        <v>22</v>
      </c>
      <c r="B9" t="s">
        <v>196</v>
      </c>
      <c r="C9" t="s">
        <v>194</v>
      </c>
      <c r="D9" s="1">
        <v>7.8999765753103768</v>
      </c>
      <c r="E9">
        <v>44.953739166259801</v>
      </c>
      <c r="F9">
        <v>-93.248008728027301</v>
      </c>
      <c r="G9">
        <v>0</v>
      </c>
    </row>
    <row r="10" spans="1:7">
      <c r="A10" s="9" t="s">
        <v>59</v>
      </c>
      <c r="B10" t="s">
        <v>196</v>
      </c>
      <c r="C10" t="s">
        <v>194</v>
      </c>
      <c r="D10" s="1">
        <v>7.766254952225589</v>
      </c>
      <c r="E10">
        <v>44.983299255371101</v>
      </c>
      <c r="F10">
        <v>-93.282089233398395</v>
      </c>
      <c r="G10">
        <v>0</v>
      </c>
    </row>
    <row r="11" spans="1:7">
      <c r="A11" s="9" t="s">
        <v>36</v>
      </c>
      <c r="B11" t="s">
        <v>196</v>
      </c>
      <c r="C11" t="s">
        <v>194</v>
      </c>
      <c r="D11" s="1">
        <v>7.7207880434782608</v>
      </c>
      <c r="E11">
        <v>45.009601593017599</v>
      </c>
      <c r="F11">
        <v>-93.305068969726605</v>
      </c>
      <c r="G11">
        <v>1</v>
      </c>
    </row>
    <row r="12" spans="1:7">
      <c r="A12" s="9" t="s">
        <v>54</v>
      </c>
      <c r="B12" t="s">
        <v>196</v>
      </c>
      <c r="C12" t="s">
        <v>194</v>
      </c>
      <c r="D12" s="1">
        <v>7.6589293182768721</v>
      </c>
      <c r="E12">
        <v>44.953708648681598</v>
      </c>
      <c r="F12">
        <v>-93.258186340332003</v>
      </c>
      <c r="G12">
        <v>0</v>
      </c>
    </row>
    <row r="13" spans="1:7">
      <c r="A13" s="9" t="s">
        <v>58</v>
      </c>
      <c r="B13" t="s">
        <v>196</v>
      </c>
      <c r="C13" t="s">
        <v>194</v>
      </c>
      <c r="D13" s="1">
        <v>7.5248281130634069</v>
      </c>
      <c r="E13">
        <v>44.979030609130902</v>
      </c>
      <c r="F13">
        <v>-93.264930725097699</v>
      </c>
      <c r="G13">
        <v>0</v>
      </c>
    </row>
    <row r="14" spans="1:7">
      <c r="A14" s="9" t="s">
        <v>47</v>
      </c>
      <c r="B14" t="s">
        <v>196</v>
      </c>
      <c r="C14" t="s">
        <v>194</v>
      </c>
      <c r="D14" s="1">
        <v>7.0609756097560972</v>
      </c>
      <c r="E14">
        <v>44.962699890136697</v>
      </c>
      <c r="F14">
        <v>-93.289909362792997</v>
      </c>
      <c r="G14">
        <v>2</v>
      </c>
    </row>
    <row r="15" spans="1:7">
      <c r="A15" s="9" t="s">
        <v>27</v>
      </c>
      <c r="B15" t="s">
        <v>196</v>
      </c>
      <c r="C15" t="s">
        <v>194</v>
      </c>
      <c r="D15" s="1">
        <v>6.6336077844311383</v>
      </c>
      <c r="E15">
        <v>45.018581390380902</v>
      </c>
      <c r="F15">
        <v>-93.300003051757798</v>
      </c>
      <c r="G15">
        <v>1</v>
      </c>
    </row>
    <row r="16" spans="1:7">
      <c r="A16" s="9" t="s">
        <v>52</v>
      </c>
      <c r="B16" t="s">
        <v>196</v>
      </c>
      <c r="C16" t="s">
        <v>194</v>
      </c>
      <c r="D16" s="1">
        <v>6.633141762452107</v>
      </c>
      <c r="E16">
        <v>45.018501281738303</v>
      </c>
      <c r="F16">
        <v>-93.285743713378906</v>
      </c>
      <c r="G16">
        <v>1</v>
      </c>
    </row>
    <row r="17" spans="1:7">
      <c r="A17" s="9" t="s">
        <v>76</v>
      </c>
      <c r="B17" t="s">
        <v>196</v>
      </c>
      <c r="C17" t="s">
        <v>194</v>
      </c>
      <c r="D17" s="1">
        <v>5.9622150833715777</v>
      </c>
      <c r="E17">
        <v>44.962711334228501</v>
      </c>
      <c r="F17">
        <v>-93.261810302734403</v>
      </c>
      <c r="G17">
        <v>3</v>
      </c>
    </row>
    <row r="18" spans="1:7">
      <c r="A18" s="9" t="s">
        <v>79</v>
      </c>
      <c r="B18" t="s">
        <v>196</v>
      </c>
      <c r="C18" t="s">
        <v>194</v>
      </c>
      <c r="D18" s="1">
        <v>5.7337649597802631</v>
      </c>
      <c r="E18">
        <v>45.0295600891113</v>
      </c>
      <c r="F18">
        <v>-93.295112609863295</v>
      </c>
      <c r="G18">
        <v>0</v>
      </c>
    </row>
    <row r="19" spans="1:7">
      <c r="A19" s="9" t="s">
        <v>23</v>
      </c>
      <c r="B19" t="s">
        <v>196</v>
      </c>
      <c r="C19" t="s">
        <v>194</v>
      </c>
      <c r="D19" s="1">
        <v>5.5250305250305241</v>
      </c>
      <c r="E19">
        <v>44.942108154296903</v>
      </c>
      <c r="F19">
        <v>-93.300872802734403</v>
      </c>
      <c r="G19">
        <v>1</v>
      </c>
    </row>
    <row r="20" spans="1:7">
      <c r="A20" s="9" t="s">
        <v>30</v>
      </c>
      <c r="B20" t="s">
        <v>196</v>
      </c>
      <c r="C20" t="s">
        <v>194</v>
      </c>
      <c r="D20" s="1">
        <v>5.4422298349423857</v>
      </c>
      <c r="E20">
        <v>44.980758666992202</v>
      </c>
      <c r="F20">
        <v>-93.305152893066406</v>
      </c>
      <c r="G20">
        <v>1</v>
      </c>
    </row>
    <row r="21" spans="1:7">
      <c r="A21" s="9" t="s">
        <v>21</v>
      </c>
      <c r="B21" t="s">
        <v>196</v>
      </c>
      <c r="C21" t="s">
        <v>194</v>
      </c>
      <c r="D21" s="1">
        <v>5.4275796781319023</v>
      </c>
      <c r="E21">
        <v>44.955799102783203</v>
      </c>
      <c r="F21">
        <v>-93.299057006835895</v>
      </c>
      <c r="G21">
        <v>0</v>
      </c>
    </row>
    <row r="22" spans="1:7">
      <c r="A22" s="9" t="s">
        <v>45</v>
      </c>
      <c r="B22" t="s">
        <v>196</v>
      </c>
      <c r="C22" t="s">
        <v>194</v>
      </c>
      <c r="D22" s="1">
        <v>5.2108471992887084</v>
      </c>
      <c r="E22">
        <v>44.970001220703097</v>
      </c>
      <c r="F22">
        <v>-93.283889770507798</v>
      </c>
      <c r="G22">
        <v>0</v>
      </c>
    </row>
    <row r="23" spans="1:7">
      <c r="A23" s="9" t="s">
        <v>16</v>
      </c>
      <c r="B23" t="s">
        <v>196</v>
      </c>
      <c r="C23" t="s">
        <v>194</v>
      </c>
      <c r="D23" s="1">
        <v>5.0989345509893456</v>
      </c>
      <c r="E23">
        <v>44.942928314208999</v>
      </c>
      <c r="F23">
        <v>-93.241462707519503</v>
      </c>
      <c r="G23">
        <v>1</v>
      </c>
    </row>
    <row r="24" spans="1:7">
      <c r="A24" s="9" t="s">
        <v>82</v>
      </c>
      <c r="B24" t="s">
        <v>196</v>
      </c>
      <c r="C24" t="s">
        <v>194</v>
      </c>
      <c r="D24" s="1">
        <v>4.936445321060706</v>
      </c>
      <c r="E24">
        <v>44.957309722900398</v>
      </c>
      <c r="F24">
        <v>-93.280441284179702</v>
      </c>
      <c r="G24">
        <v>1</v>
      </c>
    </row>
    <row r="25" spans="1:7">
      <c r="A25" s="9" t="s">
        <v>24</v>
      </c>
      <c r="B25" t="s">
        <v>196</v>
      </c>
      <c r="C25" t="s">
        <v>194</v>
      </c>
      <c r="D25" s="1">
        <v>4.9118481996115344</v>
      </c>
      <c r="E25">
        <v>44.970409393310497</v>
      </c>
      <c r="F25">
        <v>-93.2647705078125</v>
      </c>
      <c r="G25">
        <v>0</v>
      </c>
    </row>
    <row r="26" spans="1:7">
      <c r="A26" s="9" t="s">
        <v>63</v>
      </c>
      <c r="B26" t="s">
        <v>196</v>
      </c>
      <c r="C26" t="s">
        <v>194</v>
      </c>
      <c r="D26" s="1">
        <v>4.8786828422876951</v>
      </c>
      <c r="E26">
        <v>44.942920684814503</v>
      </c>
      <c r="F26">
        <v>-93.254379272460895</v>
      </c>
      <c r="G26">
        <v>1</v>
      </c>
    </row>
    <row r="27" spans="1:7">
      <c r="A27" s="9" t="s">
        <v>83</v>
      </c>
      <c r="B27" t="s">
        <v>196</v>
      </c>
      <c r="C27" t="s">
        <v>194</v>
      </c>
      <c r="D27" s="1">
        <v>4.8339333410753689</v>
      </c>
      <c r="E27">
        <v>44.995151519775398</v>
      </c>
      <c r="F27">
        <v>-93.311790466308594</v>
      </c>
      <c r="G27">
        <v>3</v>
      </c>
    </row>
    <row r="28" spans="1:7">
      <c r="A28" s="9" t="s">
        <v>66</v>
      </c>
      <c r="B28" t="s">
        <v>196</v>
      </c>
      <c r="C28" t="s">
        <v>194</v>
      </c>
      <c r="D28" s="1">
        <v>4.8063765736179525</v>
      </c>
      <c r="E28">
        <v>44.957359313964801</v>
      </c>
      <c r="F28">
        <v>-93.232261657714801</v>
      </c>
      <c r="G28">
        <v>1</v>
      </c>
    </row>
    <row r="29" spans="1:7">
      <c r="A29" s="9" t="s">
        <v>72</v>
      </c>
      <c r="B29" t="s">
        <v>196</v>
      </c>
      <c r="C29" t="s">
        <v>194</v>
      </c>
      <c r="D29" s="1">
        <v>4.754761283589878</v>
      </c>
      <c r="E29">
        <v>44.963939666747997</v>
      </c>
      <c r="F29">
        <v>-93.272109985351605</v>
      </c>
      <c r="G29">
        <v>0</v>
      </c>
    </row>
    <row r="30" spans="1:7">
      <c r="A30" s="9" t="s">
        <v>12</v>
      </c>
      <c r="B30" t="s">
        <v>196</v>
      </c>
      <c r="C30" t="s">
        <v>194</v>
      </c>
      <c r="D30" s="1">
        <v>4.7355371900826446</v>
      </c>
      <c r="E30">
        <v>45.018638610839801</v>
      </c>
      <c r="F30">
        <v>-93.312713623046903</v>
      </c>
      <c r="G30">
        <v>0</v>
      </c>
    </row>
    <row r="31" spans="1:7">
      <c r="A31" s="9" t="s">
        <v>41</v>
      </c>
      <c r="B31" t="s">
        <v>196</v>
      </c>
      <c r="C31" t="s">
        <v>194</v>
      </c>
      <c r="D31" s="1">
        <v>4.6892098927555264</v>
      </c>
      <c r="E31">
        <v>45.043918609619098</v>
      </c>
      <c r="F31">
        <v>-93.293006896972699</v>
      </c>
      <c r="G31">
        <v>0</v>
      </c>
    </row>
    <row r="32" spans="1:7">
      <c r="A32" s="9" t="s">
        <v>50</v>
      </c>
      <c r="B32" t="s">
        <v>196</v>
      </c>
      <c r="C32" t="s">
        <v>194</v>
      </c>
      <c r="D32" s="1">
        <v>4.6005991013479779</v>
      </c>
      <c r="E32">
        <v>44.985641479492202</v>
      </c>
      <c r="F32">
        <v>-93.248687744140597</v>
      </c>
      <c r="G32">
        <v>0</v>
      </c>
    </row>
    <row r="33" spans="1:7">
      <c r="A33" s="9" t="s">
        <v>62</v>
      </c>
      <c r="B33" t="s">
        <v>196</v>
      </c>
      <c r="C33" t="s">
        <v>194</v>
      </c>
      <c r="D33" s="1">
        <v>4.5483393272688808</v>
      </c>
      <c r="E33">
        <v>44.953731536865199</v>
      </c>
      <c r="F33">
        <v>-93.267059326171903</v>
      </c>
      <c r="G33">
        <v>1</v>
      </c>
    </row>
    <row r="34" spans="1:7">
      <c r="A34" s="9" t="s">
        <v>3</v>
      </c>
      <c r="B34" t="s">
        <v>196</v>
      </c>
      <c r="C34" t="s">
        <v>194</v>
      </c>
      <c r="D34" s="1">
        <v>4.5272435897435903</v>
      </c>
      <c r="E34">
        <v>44.995090484619098</v>
      </c>
      <c r="F34">
        <v>-93.241607666015597</v>
      </c>
      <c r="G34">
        <v>0</v>
      </c>
    </row>
    <row r="35" spans="1:7">
      <c r="A35" s="9" t="s">
        <v>48</v>
      </c>
      <c r="B35" t="s">
        <v>196</v>
      </c>
      <c r="C35" t="s">
        <v>194</v>
      </c>
      <c r="D35" s="1">
        <v>4.4210810082221315</v>
      </c>
      <c r="E35">
        <v>44.942920684814503</v>
      </c>
      <c r="F35">
        <v>-93.282722473144503</v>
      </c>
      <c r="G35">
        <v>1</v>
      </c>
    </row>
    <row r="36" spans="1:7">
      <c r="A36" s="9" t="s">
        <v>4</v>
      </c>
      <c r="B36" t="s">
        <v>196</v>
      </c>
      <c r="C36" t="s">
        <v>194</v>
      </c>
      <c r="D36" s="1">
        <v>4.408212560386473</v>
      </c>
      <c r="E36">
        <v>45.010059356689503</v>
      </c>
      <c r="F36">
        <v>-93.269500732421903</v>
      </c>
      <c r="G36">
        <v>0</v>
      </c>
    </row>
    <row r="37" spans="1:7">
      <c r="A37" s="9" t="s">
        <v>73</v>
      </c>
      <c r="B37" t="s">
        <v>196</v>
      </c>
      <c r="C37" t="s">
        <v>194</v>
      </c>
      <c r="D37" s="1">
        <v>4.2372881355932206</v>
      </c>
      <c r="E37">
        <v>44.984260559082003</v>
      </c>
      <c r="F37">
        <v>-93.290428161621094</v>
      </c>
      <c r="G37">
        <v>0</v>
      </c>
    </row>
    <row r="38" spans="1:7">
      <c r="A38" s="9" t="s">
        <v>11</v>
      </c>
      <c r="B38" t="s">
        <v>196</v>
      </c>
      <c r="C38" t="s">
        <v>194</v>
      </c>
      <c r="D38" s="1">
        <v>4.1681714216925485</v>
      </c>
      <c r="E38">
        <v>44.941368103027301</v>
      </c>
      <c r="F38">
        <v>-93.269569396972699</v>
      </c>
      <c r="G38">
        <v>1</v>
      </c>
    </row>
    <row r="39" spans="1:7">
      <c r="A39" s="9" t="s">
        <v>8</v>
      </c>
      <c r="B39" t="s">
        <v>196</v>
      </c>
      <c r="C39" t="s">
        <v>194</v>
      </c>
      <c r="D39" s="1">
        <v>4.1393660350628654</v>
      </c>
      <c r="E39">
        <v>44.942100524902301</v>
      </c>
      <c r="F39">
        <v>-93.293258666992202</v>
      </c>
      <c r="G39">
        <v>0</v>
      </c>
    </row>
    <row r="40" spans="1:7">
      <c r="A40" s="9" t="s">
        <v>10</v>
      </c>
      <c r="B40" t="s">
        <v>196</v>
      </c>
      <c r="C40" t="s">
        <v>194</v>
      </c>
      <c r="D40" s="1">
        <v>3.8701507289350134</v>
      </c>
      <c r="E40">
        <v>44.967739105224602</v>
      </c>
      <c r="F40">
        <v>-93.246482849121094</v>
      </c>
      <c r="G40">
        <v>0</v>
      </c>
    </row>
    <row r="41" spans="1:7">
      <c r="A41" s="9" t="s">
        <v>33</v>
      </c>
      <c r="B41" t="s">
        <v>196</v>
      </c>
      <c r="C41" t="s">
        <v>194</v>
      </c>
      <c r="D41" s="1">
        <v>3.7219880186376746</v>
      </c>
      <c r="E41">
        <v>45.012168884277301</v>
      </c>
      <c r="F41">
        <v>-93.254898071289105</v>
      </c>
      <c r="G41">
        <v>0</v>
      </c>
    </row>
    <row r="42" spans="1:7">
      <c r="A42" s="9" t="s">
        <v>9</v>
      </c>
      <c r="B42" t="s">
        <v>196</v>
      </c>
      <c r="C42" t="s">
        <v>194</v>
      </c>
      <c r="D42" s="1">
        <v>3.5213675213675217</v>
      </c>
      <c r="E42">
        <v>44.951969146728501</v>
      </c>
      <c r="F42">
        <v>-93.317932128906307</v>
      </c>
      <c r="G42">
        <v>0</v>
      </c>
    </row>
    <row r="43" spans="1:7">
      <c r="A43" s="9" t="s">
        <v>67</v>
      </c>
      <c r="B43" t="s">
        <v>196</v>
      </c>
      <c r="C43" t="s">
        <v>194</v>
      </c>
      <c r="D43" s="1">
        <v>3.5194174757281558</v>
      </c>
      <c r="E43">
        <v>45.001991271972699</v>
      </c>
      <c r="F43">
        <v>-93.265373229980497</v>
      </c>
      <c r="G43">
        <v>0</v>
      </c>
    </row>
    <row r="44" spans="1:7">
      <c r="A44" s="9" t="s">
        <v>32</v>
      </c>
      <c r="B44" t="s">
        <v>196</v>
      </c>
      <c r="C44" t="s">
        <v>194</v>
      </c>
      <c r="D44" s="1">
        <v>3.4654825123603734</v>
      </c>
      <c r="E44">
        <v>44.925201416015597</v>
      </c>
      <c r="F44">
        <v>-93.212112426757798</v>
      </c>
      <c r="G44">
        <v>1</v>
      </c>
    </row>
    <row r="45" spans="1:7">
      <c r="A45" s="9" t="s">
        <v>51</v>
      </c>
      <c r="B45" t="s">
        <v>196</v>
      </c>
      <c r="C45" t="s">
        <v>194</v>
      </c>
      <c r="D45" s="1">
        <v>3.4214337436640112</v>
      </c>
      <c r="E45">
        <v>45.018589019775398</v>
      </c>
      <c r="F45">
        <v>-93.270736694335895</v>
      </c>
      <c r="G45">
        <v>0</v>
      </c>
    </row>
    <row r="46" spans="1:7">
      <c r="A46" s="9" t="s">
        <v>64</v>
      </c>
      <c r="B46" t="s">
        <v>196</v>
      </c>
      <c r="C46" t="s">
        <v>194</v>
      </c>
      <c r="D46" s="1">
        <v>3.3659648652273035</v>
      </c>
      <c r="E46">
        <v>44.970790863037102</v>
      </c>
      <c r="F46">
        <v>-93.214942932128906</v>
      </c>
      <c r="G46">
        <v>0</v>
      </c>
    </row>
    <row r="47" spans="1:7">
      <c r="A47" s="9" t="s">
        <v>43</v>
      </c>
      <c r="B47" t="s">
        <v>196</v>
      </c>
      <c r="C47" t="s">
        <v>194</v>
      </c>
      <c r="D47" s="1">
        <v>3.3501606241395137</v>
      </c>
      <c r="E47">
        <v>45.003078460693402</v>
      </c>
      <c r="F47">
        <v>-93.253082275390597</v>
      </c>
      <c r="G47">
        <v>0</v>
      </c>
    </row>
    <row r="48" spans="1:7">
      <c r="A48" s="9" t="s">
        <v>77</v>
      </c>
      <c r="B48" t="s">
        <v>196</v>
      </c>
      <c r="C48" t="s">
        <v>194</v>
      </c>
      <c r="D48" s="1">
        <v>3.2696506550218341</v>
      </c>
      <c r="E48">
        <v>45.029518127441399</v>
      </c>
      <c r="F48">
        <v>-93.312911987304702</v>
      </c>
      <c r="G48">
        <v>0</v>
      </c>
    </row>
    <row r="49" spans="1:7">
      <c r="A49" s="9" t="s">
        <v>14</v>
      </c>
      <c r="B49" t="s">
        <v>196</v>
      </c>
      <c r="C49" t="s">
        <v>194</v>
      </c>
      <c r="D49" s="1">
        <v>3.2084923664122136</v>
      </c>
      <c r="E49">
        <v>44.987861633300803</v>
      </c>
      <c r="F49">
        <v>-93.222198486328097</v>
      </c>
      <c r="G49">
        <v>0</v>
      </c>
    </row>
    <row r="50" spans="1:7">
      <c r="A50" s="9" t="s">
        <v>2</v>
      </c>
      <c r="B50" t="s">
        <v>196</v>
      </c>
      <c r="C50" t="s">
        <v>194</v>
      </c>
      <c r="D50" s="1">
        <v>3.0703055473153364</v>
      </c>
      <c r="E50">
        <v>44.930530548095703</v>
      </c>
      <c r="F50">
        <v>-93.255561828613295</v>
      </c>
      <c r="G50">
        <v>1</v>
      </c>
    </row>
    <row r="51" spans="1:7">
      <c r="A51" s="9" t="s">
        <v>61</v>
      </c>
      <c r="B51" t="s">
        <v>196</v>
      </c>
      <c r="C51" t="s">
        <v>194</v>
      </c>
      <c r="D51" s="1">
        <v>3.0498970016021971</v>
      </c>
      <c r="E51">
        <v>44.976280212402301</v>
      </c>
      <c r="F51">
        <v>-93.233963012695298</v>
      </c>
      <c r="G51">
        <v>0</v>
      </c>
    </row>
    <row r="52" spans="1:7">
      <c r="A52" s="9" t="s">
        <v>81</v>
      </c>
      <c r="B52" t="s">
        <v>196</v>
      </c>
      <c r="C52" t="s">
        <v>194</v>
      </c>
      <c r="D52" s="1">
        <v>3.0459770114942528</v>
      </c>
      <c r="E52">
        <v>44.944961547851598</v>
      </c>
      <c r="F52">
        <v>-93.323440551757798</v>
      </c>
      <c r="G52">
        <v>0</v>
      </c>
    </row>
    <row r="53" spans="1:7">
      <c r="A53" s="9" t="s">
        <v>15</v>
      </c>
      <c r="B53" t="s">
        <v>196</v>
      </c>
      <c r="C53" t="s">
        <v>194</v>
      </c>
      <c r="D53" s="1">
        <v>3.0117042534970029</v>
      </c>
      <c r="E53">
        <v>44.946819305419901</v>
      </c>
      <c r="F53">
        <v>-93.212028503417997</v>
      </c>
      <c r="G53">
        <v>0</v>
      </c>
    </row>
    <row r="54" spans="1:7">
      <c r="A54" s="9" t="s">
        <v>84</v>
      </c>
      <c r="B54" t="s">
        <v>196</v>
      </c>
      <c r="C54" t="s">
        <v>194</v>
      </c>
      <c r="D54" s="1">
        <v>2.8965863453815262</v>
      </c>
      <c r="E54">
        <v>44.896480560302699</v>
      </c>
      <c r="F54">
        <v>-93.282562255859403</v>
      </c>
      <c r="G54">
        <v>0</v>
      </c>
    </row>
    <row r="55" spans="1:7">
      <c r="A55" s="9" t="s">
        <v>5</v>
      </c>
      <c r="B55" t="s">
        <v>196</v>
      </c>
      <c r="C55" t="s">
        <v>194</v>
      </c>
      <c r="D55" s="1">
        <v>2.8944581715495938</v>
      </c>
      <c r="E55">
        <v>44.930538177490199</v>
      </c>
      <c r="F55">
        <v>-93.2681884765625</v>
      </c>
      <c r="G55">
        <v>1</v>
      </c>
    </row>
    <row r="56" spans="1:7">
      <c r="A56" s="9" t="s">
        <v>65</v>
      </c>
      <c r="B56" t="s">
        <v>196</v>
      </c>
      <c r="C56" t="s">
        <v>194</v>
      </c>
      <c r="D56" s="1">
        <v>2.8686736474694592</v>
      </c>
      <c r="E56">
        <v>44.923328399658203</v>
      </c>
      <c r="F56">
        <v>-93.268257141113295</v>
      </c>
      <c r="G56">
        <v>0</v>
      </c>
    </row>
    <row r="57" spans="1:7">
      <c r="A57" s="9" t="s">
        <v>71</v>
      </c>
      <c r="B57" t="s">
        <v>196</v>
      </c>
      <c r="C57" t="s">
        <v>194</v>
      </c>
      <c r="D57" s="1">
        <v>2.8420407537919412</v>
      </c>
      <c r="E57">
        <v>44.932308197021499</v>
      </c>
      <c r="F57">
        <v>-93.237823486328097</v>
      </c>
      <c r="G57">
        <v>0</v>
      </c>
    </row>
    <row r="58" spans="1:7">
      <c r="A58" s="9" t="s">
        <v>46</v>
      </c>
      <c r="B58" t="s">
        <v>196</v>
      </c>
      <c r="C58" t="s">
        <v>194</v>
      </c>
      <c r="D58" s="1">
        <v>2.8257978723404258</v>
      </c>
      <c r="E58">
        <v>44.965419769287102</v>
      </c>
      <c r="F58">
        <v>-93.296241760253906</v>
      </c>
      <c r="G58">
        <v>0</v>
      </c>
    </row>
    <row r="59" spans="1:7">
      <c r="A59" s="9" t="s">
        <v>69</v>
      </c>
      <c r="B59" t="s">
        <v>196</v>
      </c>
      <c r="C59" t="s">
        <v>194</v>
      </c>
      <c r="D59" s="1">
        <v>2.8213935230618254</v>
      </c>
      <c r="E59">
        <v>44.995079040527301</v>
      </c>
      <c r="F59">
        <v>-93.2530517578125</v>
      </c>
      <c r="G59">
        <v>0</v>
      </c>
    </row>
    <row r="60" spans="1:7">
      <c r="A60" s="9" t="s">
        <v>68</v>
      </c>
      <c r="B60" t="s">
        <v>196</v>
      </c>
      <c r="C60" t="s">
        <v>194</v>
      </c>
      <c r="D60" s="1">
        <v>2.7548663807324316</v>
      </c>
      <c r="E60">
        <v>45.047580718994098</v>
      </c>
      <c r="F60">
        <v>-93.311218261718807</v>
      </c>
      <c r="G60">
        <v>0</v>
      </c>
    </row>
    <row r="61" spans="1:7">
      <c r="A61" s="9" t="s">
        <v>37</v>
      </c>
      <c r="B61" t="s">
        <v>196</v>
      </c>
      <c r="C61" t="s">
        <v>194</v>
      </c>
      <c r="D61" s="1">
        <v>2.7131782945736433</v>
      </c>
      <c r="E61">
        <v>44.910770416259801</v>
      </c>
      <c r="F61">
        <v>-93.231620788574205</v>
      </c>
      <c r="G61">
        <v>0</v>
      </c>
    </row>
    <row r="62" spans="1:7">
      <c r="A62" s="9" t="s">
        <v>6</v>
      </c>
      <c r="B62" t="s">
        <v>196</v>
      </c>
      <c r="C62" t="s">
        <v>194</v>
      </c>
      <c r="D62" s="1">
        <v>2.6876650320633724</v>
      </c>
      <c r="E62">
        <v>44.971729278564503</v>
      </c>
      <c r="F62">
        <v>-93.314071655273395</v>
      </c>
      <c r="G62">
        <v>0</v>
      </c>
    </row>
    <row r="63" spans="1:7">
      <c r="A63" s="9" t="s">
        <v>74</v>
      </c>
      <c r="B63" t="s">
        <v>196</v>
      </c>
      <c r="C63" t="s">
        <v>194</v>
      </c>
      <c r="D63" s="1">
        <v>2.66030797517812</v>
      </c>
      <c r="E63">
        <v>44.912338256835902</v>
      </c>
      <c r="F63">
        <v>-93.280693054199205</v>
      </c>
      <c r="G63">
        <v>0</v>
      </c>
    </row>
    <row r="64" spans="1:7">
      <c r="A64" s="9" t="s">
        <v>25</v>
      </c>
      <c r="B64" t="s">
        <v>196</v>
      </c>
      <c r="C64" t="s">
        <v>194</v>
      </c>
      <c r="D64" s="1">
        <v>2.6472431077694232</v>
      </c>
      <c r="E64">
        <v>44.921470642089801</v>
      </c>
      <c r="F64">
        <v>-93.230232238769503</v>
      </c>
      <c r="G64">
        <v>0</v>
      </c>
    </row>
    <row r="65" spans="1:7">
      <c r="A65" s="9" t="s">
        <v>70</v>
      </c>
      <c r="B65" t="s">
        <v>196</v>
      </c>
      <c r="C65" t="s">
        <v>194</v>
      </c>
      <c r="D65" s="1">
        <v>2.6415514935354438</v>
      </c>
      <c r="E65">
        <v>44.996170043945298</v>
      </c>
      <c r="F65">
        <v>-93.261993408203097</v>
      </c>
      <c r="G65">
        <v>0</v>
      </c>
    </row>
    <row r="66" spans="1:7">
      <c r="A66" s="9" t="s">
        <v>13</v>
      </c>
      <c r="B66" t="s">
        <v>196</v>
      </c>
      <c r="C66" t="s">
        <v>194</v>
      </c>
      <c r="D66" s="1">
        <v>2.6231605886116443</v>
      </c>
      <c r="E66">
        <v>45.031330108642599</v>
      </c>
      <c r="F66">
        <v>-93.260002136230497</v>
      </c>
      <c r="G66">
        <v>0</v>
      </c>
    </row>
    <row r="67" spans="1:7">
      <c r="A67" s="9" t="s">
        <v>55</v>
      </c>
      <c r="B67" t="s">
        <v>196</v>
      </c>
      <c r="C67" t="s">
        <v>194</v>
      </c>
      <c r="D67" s="1">
        <v>2.6005025125628141</v>
      </c>
      <c r="E67">
        <v>44.910808563232401</v>
      </c>
      <c r="F67">
        <v>-93.215812683105497</v>
      </c>
      <c r="G67">
        <v>0</v>
      </c>
    </row>
    <row r="68" spans="1:7">
      <c r="A68" s="9" t="s">
        <v>34</v>
      </c>
      <c r="B68" t="s">
        <v>196</v>
      </c>
      <c r="C68" t="s">
        <v>194</v>
      </c>
      <c r="D68" s="1">
        <v>2.5915556900726395</v>
      </c>
      <c r="E68">
        <v>44.9358100891113</v>
      </c>
      <c r="F68">
        <v>-93.217239379882798</v>
      </c>
      <c r="G68">
        <v>0</v>
      </c>
    </row>
    <row r="69" spans="1:7">
      <c r="A69" s="9" t="s">
        <v>26</v>
      </c>
      <c r="B69" t="s">
        <v>196</v>
      </c>
      <c r="C69" t="s">
        <v>194</v>
      </c>
      <c r="D69" s="1">
        <v>2.5570583262890958</v>
      </c>
      <c r="E69">
        <v>44.979030609130902</v>
      </c>
      <c r="F69">
        <v>-93.264930725097699</v>
      </c>
      <c r="G69">
        <v>0</v>
      </c>
    </row>
    <row r="70" spans="1:7">
      <c r="A70" s="9" t="s">
        <v>40</v>
      </c>
      <c r="B70" t="s">
        <v>196</v>
      </c>
      <c r="C70" t="s">
        <v>194</v>
      </c>
      <c r="D70" s="1">
        <v>2.5224140238190822</v>
      </c>
      <c r="E70">
        <v>44.979030609130902</v>
      </c>
      <c r="F70">
        <v>-93.264930725097699</v>
      </c>
      <c r="G70">
        <v>1</v>
      </c>
    </row>
    <row r="71" spans="1:7">
      <c r="A71" s="9" t="s">
        <v>39</v>
      </c>
      <c r="B71" t="s">
        <v>196</v>
      </c>
      <c r="C71" t="s">
        <v>194</v>
      </c>
      <c r="D71" s="1">
        <v>2.4929278642149928</v>
      </c>
      <c r="E71">
        <v>44.964099884033203</v>
      </c>
      <c r="F71">
        <v>-93.310470581054702</v>
      </c>
      <c r="G71">
        <v>0</v>
      </c>
    </row>
    <row r="72" spans="1:7">
      <c r="A72" s="10" t="s">
        <v>1</v>
      </c>
      <c r="B72" t="s">
        <v>196</v>
      </c>
      <c r="C72" t="s">
        <v>194</v>
      </c>
      <c r="D72" s="1">
        <v>2.4536477226924629</v>
      </c>
      <c r="E72">
        <v>45.018630981445298</v>
      </c>
      <c r="F72">
        <v>-93.237747192382798</v>
      </c>
      <c r="G72">
        <v>0</v>
      </c>
    </row>
    <row r="73" spans="1:7">
      <c r="A73" s="9" t="s">
        <v>20</v>
      </c>
      <c r="B73" t="s">
        <v>196</v>
      </c>
      <c r="C73" t="s">
        <v>194</v>
      </c>
      <c r="D73" s="1">
        <v>2.3931742508324083</v>
      </c>
      <c r="E73">
        <v>44.928928375244098</v>
      </c>
      <c r="F73">
        <v>-93.294448852539105</v>
      </c>
      <c r="G73">
        <v>0</v>
      </c>
    </row>
    <row r="74" spans="1:7">
      <c r="A74" s="9" t="s">
        <v>80</v>
      </c>
      <c r="B74" t="s">
        <v>196</v>
      </c>
      <c r="C74" t="s">
        <v>194</v>
      </c>
      <c r="D74" s="1">
        <v>2.3390842733908426</v>
      </c>
      <c r="E74">
        <v>44.901660919189503</v>
      </c>
      <c r="F74">
        <v>-93.236808776855497</v>
      </c>
      <c r="G74">
        <v>0</v>
      </c>
    </row>
    <row r="75" spans="1:7">
      <c r="A75" s="9" t="s">
        <v>85</v>
      </c>
      <c r="B75" t="s">
        <v>196</v>
      </c>
      <c r="C75" t="s">
        <v>194</v>
      </c>
      <c r="D75" s="1">
        <v>2.2939415287072915</v>
      </c>
      <c r="E75">
        <v>45.009578704833999</v>
      </c>
      <c r="F75">
        <v>-93.239067077636705</v>
      </c>
      <c r="G75">
        <v>0</v>
      </c>
    </row>
    <row r="76" spans="1:7">
      <c r="A76" s="9" t="s">
        <v>17</v>
      </c>
      <c r="B76" t="s">
        <v>196</v>
      </c>
      <c r="C76" t="s">
        <v>194</v>
      </c>
      <c r="D76" s="1">
        <v>1.9479927007299271</v>
      </c>
      <c r="E76">
        <v>44.897918701171903</v>
      </c>
      <c r="F76">
        <v>-93.259651184082003</v>
      </c>
      <c r="G76">
        <v>0</v>
      </c>
    </row>
    <row r="77" spans="1:7">
      <c r="A77" s="9" t="s">
        <v>78</v>
      </c>
      <c r="B77" t="s">
        <v>196</v>
      </c>
      <c r="C77" t="s">
        <v>194</v>
      </c>
      <c r="D77" s="1">
        <v>1.7067124332570556</v>
      </c>
      <c r="E77">
        <v>45.029468536377003</v>
      </c>
      <c r="F77">
        <v>-93.237449645996094</v>
      </c>
      <c r="G77">
        <v>0</v>
      </c>
    </row>
    <row r="78" spans="1:7">
      <c r="A78" s="9" t="s">
        <v>75</v>
      </c>
      <c r="B78" t="s">
        <v>196</v>
      </c>
      <c r="C78" t="s">
        <v>194</v>
      </c>
      <c r="D78" s="1">
        <v>1.6924921601180596</v>
      </c>
      <c r="E78">
        <v>44.9734497070313</v>
      </c>
      <c r="F78">
        <v>-93.237899780273395</v>
      </c>
      <c r="G78">
        <v>0</v>
      </c>
    </row>
    <row r="79" spans="1:7">
      <c r="A79" s="9" t="s">
        <v>87</v>
      </c>
      <c r="B79" t="s">
        <v>196</v>
      </c>
      <c r="C79" t="s">
        <v>194</v>
      </c>
      <c r="D79" s="1">
        <v>1.6618497109826591</v>
      </c>
      <c r="E79">
        <v>44.9074897766113</v>
      </c>
      <c r="F79">
        <v>-93.270713806152301</v>
      </c>
      <c r="G79">
        <v>0</v>
      </c>
    </row>
    <row r="80" spans="1:7">
      <c r="A80" s="9" t="s">
        <v>56</v>
      </c>
      <c r="B80" t="s">
        <v>196</v>
      </c>
      <c r="C80" t="s">
        <v>194</v>
      </c>
      <c r="D80" s="1">
        <v>1.6583894998226321</v>
      </c>
      <c r="E80">
        <v>44.901748657226598</v>
      </c>
      <c r="F80">
        <v>-93.214630126953097</v>
      </c>
      <c r="G80">
        <v>0</v>
      </c>
    </row>
    <row r="81" spans="1:7">
      <c r="A81" s="9" t="s">
        <v>28</v>
      </c>
      <c r="B81" t="s">
        <v>196</v>
      </c>
      <c r="C81" t="s">
        <v>194</v>
      </c>
      <c r="D81" s="1">
        <v>1.5358361774744027</v>
      </c>
      <c r="E81">
        <v>44.912448883056598</v>
      </c>
      <c r="F81">
        <v>-93.318588256835895</v>
      </c>
      <c r="G81">
        <v>1</v>
      </c>
    </row>
    <row r="82" spans="1:7">
      <c r="A82" s="9" t="s">
        <v>38</v>
      </c>
      <c r="B82" t="s">
        <v>196</v>
      </c>
      <c r="C82" t="s">
        <v>194</v>
      </c>
      <c r="D82" s="1">
        <v>1.3766676128299744</v>
      </c>
      <c r="E82">
        <v>44.899669647216797</v>
      </c>
      <c r="F82">
        <v>-93.296043395996094</v>
      </c>
      <c r="G82">
        <v>0</v>
      </c>
    </row>
    <row r="83" spans="1:7">
      <c r="A83" s="9" t="s">
        <v>42</v>
      </c>
      <c r="B83" t="s">
        <v>196</v>
      </c>
      <c r="C83" t="s">
        <v>194</v>
      </c>
      <c r="D83" s="1">
        <v>1.3517979904812267</v>
      </c>
      <c r="E83">
        <v>44.9268989562988</v>
      </c>
      <c r="F83">
        <v>-93.320770263671903</v>
      </c>
      <c r="G83">
        <v>0</v>
      </c>
    </row>
    <row r="84" spans="1:7">
      <c r="A84" s="9" t="s">
        <v>29</v>
      </c>
      <c r="B84" t="s">
        <v>196</v>
      </c>
      <c r="C84" t="s">
        <v>194</v>
      </c>
      <c r="D84" s="1">
        <v>1.3224181360201512</v>
      </c>
      <c r="E84">
        <v>44.908870697021499</v>
      </c>
      <c r="F84">
        <v>-93.255630493164105</v>
      </c>
      <c r="G84">
        <v>0</v>
      </c>
    </row>
    <row r="85" spans="1:7">
      <c r="A85" s="9" t="s">
        <v>0</v>
      </c>
      <c r="B85" t="s">
        <v>196</v>
      </c>
      <c r="C85" t="s">
        <v>194</v>
      </c>
      <c r="D85" s="1">
        <v>1.2972420837589376</v>
      </c>
      <c r="E85">
        <v>44.897941589355497</v>
      </c>
      <c r="F85">
        <v>-93.311828613281307</v>
      </c>
      <c r="G85">
        <v>0</v>
      </c>
    </row>
    <row r="86" spans="1:7">
      <c r="A86" s="9" t="s">
        <v>49</v>
      </c>
      <c r="B86" t="s">
        <v>196</v>
      </c>
      <c r="C86" t="s">
        <v>194</v>
      </c>
      <c r="D86" s="1">
        <v>1.2401304497082046</v>
      </c>
      <c r="E86">
        <v>44.9120903015137</v>
      </c>
      <c r="F86">
        <v>-93.2979736328125</v>
      </c>
      <c r="G86">
        <v>0</v>
      </c>
    </row>
    <row r="87" spans="1:7">
      <c r="A87" s="9" t="s">
        <v>7</v>
      </c>
      <c r="B87" t="s">
        <v>196</v>
      </c>
      <c r="C87" t="s">
        <v>194</v>
      </c>
      <c r="D87" s="1">
        <v>0</v>
      </c>
      <c r="E87">
        <v>45.037620544433601</v>
      </c>
      <c r="F87">
        <v>-93.285049438476605</v>
      </c>
      <c r="G87">
        <v>0</v>
      </c>
    </row>
    <row r="88" spans="1:7">
      <c r="A88" s="9" t="s">
        <v>35</v>
      </c>
      <c r="B88" t="s">
        <v>196</v>
      </c>
      <c r="C88" t="s">
        <v>194</v>
      </c>
      <c r="D88" s="1">
        <v>0</v>
      </c>
      <c r="E88">
        <v>45.040271759033203</v>
      </c>
      <c r="F88">
        <v>-93.299972534179702</v>
      </c>
      <c r="G88">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baseColWidth="10" defaultRowHeight="15" x14ac:dyDescent="0"/>
  <sheetData>
    <row r="1" spans="1:1">
      <c r="A1" t="s">
        <v>530</v>
      </c>
    </row>
    <row r="2" spans="1:1">
      <c r="A2">
        <v>2016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incidents</vt:lpstr>
      <vt:lpstr>shootings</vt:lpstr>
      <vt:lpstr>ranking</vt:lpstr>
      <vt:lpstr>source</vt:lpstr>
    </vt:vector>
  </TitlesOfParts>
  <Company>StarTribune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StarTribune StarTribune</cp:lastModifiedBy>
  <dcterms:created xsi:type="dcterms:W3CDTF">2017-07-19T19:34:53Z</dcterms:created>
  <dcterms:modified xsi:type="dcterms:W3CDTF">2017-07-21T17:59:21Z</dcterms:modified>
</cp:coreProperties>
</file>