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3080" yWindow="1520" windowWidth="23720" windowHeight="18780"/>
  </bookViews>
  <sheets>
    <sheet name="Sheet1" sheetId="1" r:id="rId1"/>
    <sheet name="Sheet4" sheetId="4" r:id="rId2"/>
    <sheet name="Sheet2" sheetId="2" r:id="rId3"/>
    <sheet name="Sheet3" sheetId="3" r:id="rId4"/>
    <sheet name="teardowns by hood by year" sheetId="5" r:id="rId5"/>
    <sheet name="rebuild by hood by year" sheetId="6" r:id="rId6"/>
  </sheets>
  <calcPr calcId="140001" concurrentCalc="0"/>
  <pivotCaches>
    <pivotCache cacheId="0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6" l="1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90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90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90" i="6"/>
  <c r="T5" i="6"/>
  <c r="U5" i="6"/>
  <c r="T6" i="6"/>
  <c r="U6" i="6"/>
  <c r="V6" i="6"/>
  <c r="U7" i="6"/>
  <c r="V7" i="6"/>
  <c r="T7" i="6"/>
  <c r="T8" i="6"/>
  <c r="U8" i="6"/>
  <c r="V8" i="6"/>
  <c r="U9" i="6"/>
  <c r="V9" i="6"/>
  <c r="T9" i="6"/>
  <c r="T10" i="6"/>
  <c r="U10" i="6"/>
  <c r="V10" i="6"/>
  <c r="U11" i="6"/>
  <c r="V11" i="6"/>
  <c r="T11" i="6"/>
  <c r="T12" i="6"/>
  <c r="U12" i="6"/>
  <c r="V12" i="6"/>
  <c r="U13" i="6"/>
  <c r="V13" i="6"/>
  <c r="T13" i="6"/>
  <c r="T14" i="6"/>
  <c r="U14" i="6"/>
  <c r="V14" i="6"/>
  <c r="U15" i="6"/>
  <c r="V15" i="6"/>
  <c r="T15" i="6"/>
  <c r="T16" i="6"/>
  <c r="U16" i="6"/>
  <c r="V16" i="6"/>
  <c r="U17" i="6"/>
  <c r="V17" i="6"/>
  <c r="T17" i="6"/>
  <c r="T18" i="6"/>
  <c r="U18" i="6"/>
  <c r="V18" i="6"/>
  <c r="U19" i="6"/>
  <c r="V19" i="6"/>
  <c r="T19" i="6"/>
  <c r="T20" i="6"/>
  <c r="U20" i="6"/>
  <c r="V20" i="6"/>
  <c r="U21" i="6"/>
  <c r="V21" i="6"/>
  <c r="T21" i="6"/>
  <c r="T22" i="6"/>
  <c r="U22" i="6"/>
  <c r="V22" i="6"/>
  <c r="U23" i="6"/>
  <c r="V23" i="6"/>
  <c r="T23" i="6"/>
  <c r="T24" i="6"/>
  <c r="U24" i="6"/>
  <c r="V24" i="6"/>
  <c r="U25" i="6"/>
  <c r="V25" i="6"/>
  <c r="T25" i="6"/>
  <c r="T26" i="6"/>
  <c r="U26" i="6"/>
  <c r="V26" i="6"/>
  <c r="U27" i="6"/>
  <c r="V27" i="6"/>
  <c r="T27" i="6"/>
  <c r="T28" i="6"/>
  <c r="U28" i="6"/>
  <c r="V28" i="6"/>
  <c r="U29" i="6"/>
  <c r="V29" i="6"/>
  <c r="T29" i="6"/>
  <c r="T30" i="6"/>
  <c r="U30" i="6"/>
  <c r="V30" i="6"/>
  <c r="U31" i="6"/>
  <c r="V31" i="6"/>
  <c r="T31" i="6"/>
  <c r="T32" i="6"/>
  <c r="U32" i="6"/>
  <c r="V32" i="6"/>
  <c r="U33" i="6"/>
  <c r="V33" i="6"/>
  <c r="T33" i="6"/>
  <c r="T34" i="6"/>
  <c r="U34" i="6"/>
  <c r="V34" i="6"/>
  <c r="U35" i="6"/>
  <c r="V35" i="6"/>
  <c r="T35" i="6"/>
  <c r="T36" i="6"/>
  <c r="U36" i="6"/>
  <c r="V36" i="6"/>
  <c r="U37" i="6"/>
  <c r="V37" i="6"/>
  <c r="T37" i="6"/>
  <c r="T38" i="6"/>
  <c r="U38" i="6"/>
  <c r="V38" i="6"/>
  <c r="U39" i="6"/>
  <c r="V39" i="6"/>
  <c r="T39" i="6"/>
  <c r="T40" i="6"/>
  <c r="U40" i="6"/>
  <c r="V40" i="6"/>
  <c r="T41" i="6"/>
  <c r="U41" i="6"/>
  <c r="V41" i="6"/>
  <c r="T42" i="6"/>
  <c r="U42" i="6"/>
  <c r="V42" i="6"/>
  <c r="U43" i="6"/>
  <c r="V43" i="6"/>
  <c r="T43" i="6"/>
  <c r="T44" i="6"/>
  <c r="U44" i="6"/>
  <c r="V44" i="6"/>
  <c r="U45" i="6"/>
  <c r="V45" i="6"/>
  <c r="T45" i="6"/>
  <c r="T46" i="6"/>
  <c r="U46" i="6"/>
  <c r="V46" i="6"/>
  <c r="U47" i="6"/>
  <c r="V47" i="6"/>
  <c r="T47" i="6"/>
  <c r="T48" i="6"/>
  <c r="V48" i="6"/>
  <c r="U48" i="6"/>
  <c r="T49" i="6"/>
  <c r="U49" i="6"/>
  <c r="V49" i="6"/>
  <c r="T50" i="6"/>
  <c r="U50" i="6"/>
  <c r="V50" i="6"/>
  <c r="U51" i="6"/>
  <c r="V51" i="6"/>
  <c r="T51" i="6"/>
  <c r="T52" i="6"/>
  <c r="U52" i="6"/>
  <c r="V52" i="6"/>
  <c r="T53" i="6"/>
  <c r="U53" i="6"/>
  <c r="V53" i="6"/>
  <c r="T54" i="6"/>
  <c r="U54" i="6"/>
  <c r="V54" i="6"/>
  <c r="T55" i="6"/>
  <c r="U55" i="6"/>
  <c r="V55" i="6"/>
  <c r="T56" i="6"/>
  <c r="U56" i="6"/>
  <c r="V56" i="6"/>
  <c r="T57" i="6"/>
  <c r="U57" i="6"/>
  <c r="V57" i="6"/>
  <c r="T58" i="6"/>
  <c r="U58" i="6"/>
  <c r="V58" i="6"/>
  <c r="U59" i="6"/>
  <c r="V59" i="6"/>
  <c r="T59" i="6"/>
  <c r="T60" i="6"/>
  <c r="U60" i="6"/>
  <c r="V60" i="6"/>
  <c r="U61" i="6"/>
  <c r="V61" i="6"/>
  <c r="T61" i="6"/>
  <c r="T62" i="6"/>
  <c r="U62" i="6"/>
  <c r="V62" i="6"/>
  <c r="U63" i="6"/>
  <c r="V63" i="6"/>
  <c r="T63" i="6"/>
  <c r="T64" i="6"/>
  <c r="U64" i="6"/>
  <c r="V64" i="6"/>
  <c r="U65" i="6"/>
  <c r="V65" i="6"/>
  <c r="T65" i="6"/>
  <c r="T66" i="6"/>
  <c r="U66" i="6"/>
  <c r="V66" i="6"/>
  <c r="T67" i="6"/>
  <c r="U67" i="6"/>
  <c r="V67" i="6"/>
  <c r="T68" i="6"/>
  <c r="U68" i="6"/>
  <c r="V68" i="6"/>
  <c r="T69" i="6"/>
  <c r="U69" i="6"/>
  <c r="V69" i="6"/>
  <c r="T70" i="6"/>
  <c r="U70" i="6"/>
  <c r="V70" i="6"/>
  <c r="U71" i="6"/>
  <c r="V71" i="6"/>
  <c r="T71" i="6"/>
  <c r="T72" i="6"/>
  <c r="U72" i="6"/>
  <c r="V72" i="6"/>
  <c r="T73" i="6"/>
  <c r="U73" i="6"/>
  <c r="V73" i="6"/>
  <c r="T74" i="6"/>
  <c r="V74" i="6"/>
  <c r="U74" i="6"/>
  <c r="T75" i="6"/>
  <c r="U75" i="6"/>
  <c r="V75" i="6"/>
  <c r="T76" i="6"/>
  <c r="U76" i="6"/>
  <c r="V76" i="6"/>
  <c r="T77" i="6"/>
  <c r="U77" i="6"/>
  <c r="V77" i="6"/>
  <c r="T78" i="6"/>
  <c r="U78" i="6"/>
  <c r="V78" i="6"/>
  <c r="U79" i="6"/>
  <c r="V79" i="6"/>
  <c r="T79" i="6"/>
  <c r="T80" i="6"/>
  <c r="V80" i="6"/>
  <c r="U80" i="6"/>
  <c r="T81" i="6"/>
  <c r="U81" i="6"/>
  <c r="V81" i="6"/>
  <c r="T82" i="6"/>
  <c r="V82" i="6"/>
  <c r="U82" i="6"/>
  <c r="T83" i="6"/>
  <c r="U83" i="6"/>
  <c r="V83" i="6"/>
  <c r="T84" i="6"/>
  <c r="U84" i="6"/>
  <c r="V84" i="6"/>
  <c r="T85" i="6"/>
  <c r="U85" i="6"/>
  <c r="V85" i="6"/>
  <c r="T86" i="6"/>
  <c r="V86" i="6"/>
  <c r="U86" i="6"/>
  <c r="T87" i="6"/>
  <c r="U87" i="6"/>
  <c r="V87" i="6"/>
  <c r="B90" i="6"/>
  <c r="U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V4" i="6"/>
  <c r="U4" i="6"/>
  <c r="T4" i="6"/>
  <c r="R10" i="5"/>
  <c r="U10" i="5"/>
  <c r="R64" i="5"/>
  <c r="U64" i="5"/>
  <c r="R41" i="5"/>
  <c r="R74" i="5"/>
  <c r="U74" i="5"/>
  <c r="R36" i="5"/>
  <c r="U36" i="5"/>
  <c r="R66" i="5"/>
  <c r="U66" i="5"/>
  <c r="R18" i="5"/>
  <c r="U18" i="5"/>
  <c r="R39" i="5"/>
  <c r="R22" i="5"/>
  <c r="U22" i="5"/>
  <c r="R19" i="5"/>
  <c r="U19" i="5"/>
  <c r="R43" i="5"/>
  <c r="U43" i="5"/>
  <c r="R42" i="5"/>
  <c r="U42" i="5"/>
  <c r="R47" i="5"/>
  <c r="U47" i="5"/>
  <c r="R50" i="5"/>
  <c r="U50" i="5"/>
  <c r="R59" i="5"/>
  <c r="U59" i="5"/>
  <c r="R30" i="5"/>
  <c r="U30" i="5"/>
  <c r="R31" i="5"/>
  <c r="U31" i="5"/>
  <c r="R52" i="5"/>
  <c r="U52" i="5"/>
  <c r="R21" i="5"/>
  <c r="U21" i="5"/>
  <c r="R57" i="5"/>
  <c r="U57" i="5"/>
  <c r="R58" i="5"/>
  <c r="U58" i="5"/>
  <c r="R24" i="5"/>
  <c r="U24" i="5"/>
  <c r="R40" i="5"/>
  <c r="U40" i="5"/>
  <c r="R56" i="5"/>
  <c r="U56" i="5"/>
  <c r="R12" i="5"/>
  <c r="U12" i="5"/>
  <c r="R27" i="5"/>
  <c r="U27" i="5"/>
  <c r="R76" i="5"/>
  <c r="U76" i="5"/>
  <c r="R32" i="5"/>
  <c r="U32" i="5"/>
  <c r="R51" i="5"/>
  <c r="U51" i="5"/>
  <c r="R16" i="5"/>
  <c r="U16" i="5"/>
  <c r="R38" i="5"/>
  <c r="U38" i="5"/>
  <c r="R65" i="5"/>
  <c r="U65" i="5"/>
  <c r="R8" i="5"/>
  <c r="U8" i="5"/>
  <c r="R35" i="5"/>
  <c r="U35" i="5"/>
  <c r="R26" i="5"/>
  <c r="U26" i="5"/>
  <c r="R6" i="5"/>
  <c r="U6" i="5"/>
  <c r="R82" i="5"/>
  <c r="U82" i="5"/>
  <c r="R81" i="5"/>
  <c r="U81" i="5"/>
  <c r="R9" i="5"/>
  <c r="U9" i="5"/>
  <c r="R23" i="5"/>
  <c r="U23" i="5"/>
  <c r="R75" i="5"/>
  <c r="U75" i="5"/>
  <c r="R48" i="5"/>
  <c r="U48" i="5"/>
  <c r="R62" i="5"/>
  <c r="U62" i="5"/>
  <c r="R63" i="5"/>
  <c r="U63" i="5"/>
  <c r="R72" i="5"/>
  <c r="U72" i="5"/>
  <c r="R53" i="5"/>
  <c r="U53" i="5"/>
  <c r="R78" i="5"/>
  <c r="U78" i="5"/>
  <c r="R49" i="5"/>
  <c r="U49" i="5"/>
  <c r="R45" i="5"/>
  <c r="U45" i="5"/>
  <c r="R87" i="5"/>
  <c r="U87" i="5"/>
  <c r="R7" i="5"/>
  <c r="U7" i="5"/>
  <c r="R25" i="5"/>
  <c r="U25" i="5"/>
  <c r="R83" i="5"/>
  <c r="U83" i="5"/>
  <c r="R14" i="5"/>
  <c r="U14" i="5"/>
  <c r="R46" i="5"/>
  <c r="U46" i="5"/>
  <c r="R13" i="5"/>
  <c r="R71" i="5"/>
  <c r="U71" i="5"/>
  <c r="R37" i="5"/>
  <c r="U37" i="5"/>
  <c r="R67" i="5"/>
  <c r="U67" i="5"/>
  <c r="R28" i="5"/>
  <c r="U28" i="5"/>
  <c r="R29" i="5"/>
  <c r="U29" i="5"/>
  <c r="R61" i="5"/>
  <c r="U61" i="5"/>
  <c r="R79" i="5"/>
  <c r="U79" i="5"/>
  <c r="R17" i="5"/>
  <c r="U17" i="5"/>
  <c r="R80" i="5"/>
  <c r="U80" i="5"/>
  <c r="R33" i="5"/>
  <c r="U33" i="5"/>
  <c r="R60" i="5"/>
  <c r="U60" i="5"/>
  <c r="R77" i="5"/>
  <c r="U77" i="5"/>
  <c r="R89" i="5"/>
  <c r="U89" i="5"/>
  <c r="R34" i="5"/>
  <c r="U34" i="5"/>
  <c r="R86" i="5"/>
  <c r="U86" i="5"/>
  <c r="R84" i="5"/>
  <c r="R54" i="5"/>
  <c r="U54" i="5"/>
  <c r="R4" i="5"/>
  <c r="U4" i="5"/>
  <c r="R20" i="5"/>
  <c r="U20" i="5"/>
  <c r="R73" i="5"/>
  <c r="U73" i="5"/>
  <c r="R15" i="5"/>
  <c r="U15" i="5"/>
  <c r="R5" i="5"/>
  <c r="U5" i="5"/>
  <c r="R68" i="5"/>
  <c r="U68" i="5"/>
  <c r="R69" i="5"/>
  <c r="U69" i="5"/>
  <c r="R85" i="5"/>
  <c r="U85" i="5"/>
  <c r="R88" i="5"/>
  <c r="U88" i="5"/>
  <c r="R70" i="5"/>
  <c r="U70" i="5"/>
  <c r="R55" i="5"/>
  <c r="U55" i="5"/>
  <c r="R44" i="5"/>
  <c r="U44" i="5"/>
  <c r="R11" i="5"/>
  <c r="U11" i="5"/>
  <c r="Q10" i="5"/>
  <c r="T10" i="5"/>
  <c r="Q64" i="5"/>
  <c r="T64" i="5"/>
  <c r="Q41" i="5"/>
  <c r="T41" i="5"/>
  <c r="Q74" i="5"/>
  <c r="T74" i="5"/>
  <c r="Q36" i="5"/>
  <c r="T36" i="5"/>
  <c r="Q66" i="5"/>
  <c r="T66" i="5"/>
  <c r="Q18" i="5"/>
  <c r="T18" i="5"/>
  <c r="Q39" i="5"/>
  <c r="T39" i="5"/>
  <c r="Q22" i="5"/>
  <c r="Q19" i="5"/>
  <c r="Q43" i="5"/>
  <c r="T43" i="5"/>
  <c r="Q42" i="5"/>
  <c r="T42" i="5"/>
  <c r="Q47" i="5"/>
  <c r="Q50" i="5"/>
  <c r="T50" i="5"/>
  <c r="Q59" i="5"/>
  <c r="T59" i="5"/>
  <c r="Q30" i="5"/>
  <c r="Q31" i="5"/>
  <c r="Q52" i="5"/>
  <c r="Q21" i="5"/>
  <c r="T21" i="5"/>
  <c r="Q57" i="5"/>
  <c r="T57" i="5"/>
  <c r="Q58" i="5"/>
  <c r="T58" i="5"/>
  <c r="Q24" i="5"/>
  <c r="T24" i="5"/>
  <c r="Q40" i="5"/>
  <c r="T40" i="5"/>
  <c r="Q56" i="5"/>
  <c r="T56" i="5"/>
  <c r="Q12" i="5"/>
  <c r="T12" i="5"/>
  <c r="Q27" i="5"/>
  <c r="T27" i="5"/>
  <c r="Q76" i="5"/>
  <c r="T76" i="5"/>
  <c r="Q32" i="5"/>
  <c r="Q51" i="5"/>
  <c r="T51" i="5"/>
  <c r="Q16" i="5"/>
  <c r="T16" i="5"/>
  <c r="Q38" i="5"/>
  <c r="T38" i="5"/>
  <c r="Q65" i="5"/>
  <c r="T65" i="5"/>
  <c r="Q8" i="5"/>
  <c r="T8" i="5"/>
  <c r="Q35" i="5"/>
  <c r="Q26" i="5"/>
  <c r="T26" i="5"/>
  <c r="Q6" i="5"/>
  <c r="T6" i="5"/>
  <c r="Q82" i="5"/>
  <c r="T82" i="5"/>
  <c r="Q81" i="5"/>
  <c r="Q9" i="5"/>
  <c r="T9" i="5"/>
  <c r="Q23" i="5"/>
  <c r="Q75" i="5"/>
  <c r="T75" i="5"/>
  <c r="Q48" i="5"/>
  <c r="T48" i="5"/>
  <c r="Q62" i="5"/>
  <c r="T62" i="5"/>
  <c r="Q63" i="5"/>
  <c r="T63" i="5"/>
  <c r="Q72" i="5"/>
  <c r="Q53" i="5"/>
  <c r="Q78" i="5"/>
  <c r="T78" i="5"/>
  <c r="Q49" i="5"/>
  <c r="T49" i="5"/>
  <c r="Q45" i="5"/>
  <c r="T45" i="5"/>
  <c r="Q87" i="5"/>
  <c r="T87" i="5"/>
  <c r="Q7" i="5"/>
  <c r="T7" i="5"/>
  <c r="Q25" i="5"/>
  <c r="T25" i="5"/>
  <c r="Q83" i="5"/>
  <c r="T83" i="5"/>
  <c r="Q14" i="5"/>
  <c r="T14" i="5"/>
  <c r="Q46" i="5"/>
  <c r="T46" i="5"/>
  <c r="Q13" i="5"/>
  <c r="T13" i="5"/>
  <c r="Q71" i="5"/>
  <c r="T71" i="5"/>
  <c r="Q37" i="5"/>
  <c r="T37" i="5"/>
  <c r="Q67" i="5"/>
  <c r="T67" i="5"/>
  <c r="Q28" i="5"/>
  <c r="T28" i="5"/>
  <c r="Q29" i="5"/>
  <c r="Q61" i="5"/>
  <c r="T61" i="5"/>
  <c r="Q79" i="5"/>
  <c r="T79" i="5"/>
  <c r="Q17" i="5"/>
  <c r="T17" i="5"/>
  <c r="Q80" i="5"/>
  <c r="T80" i="5"/>
  <c r="Q33" i="5"/>
  <c r="T33" i="5"/>
  <c r="Q60" i="5"/>
  <c r="T60" i="5"/>
  <c r="Q77" i="5"/>
  <c r="T77" i="5"/>
  <c r="Q89" i="5"/>
  <c r="Q34" i="5"/>
  <c r="T34" i="5"/>
  <c r="Q86" i="5"/>
  <c r="T86" i="5"/>
  <c r="Q84" i="5"/>
  <c r="T84" i="5"/>
  <c r="Q54" i="5"/>
  <c r="T54" i="5"/>
  <c r="Q4" i="5"/>
  <c r="T4" i="5"/>
  <c r="Q20" i="5"/>
  <c r="T20" i="5"/>
  <c r="Q73" i="5"/>
  <c r="Q15" i="5"/>
  <c r="Q5" i="5"/>
  <c r="T5" i="5"/>
  <c r="Q68" i="5"/>
  <c r="T68" i="5"/>
  <c r="Q69" i="5"/>
  <c r="T69" i="5"/>
  <c r="Q85" i="5"/>
  <c r="T85" i="5"/>
  <c r="Q88" i="5"/>
  <c r="Q70" i="5"/>
  <c r="T70" i="5"/>
  <c r="Q55" i="5"/>
  <c r="T55" i="5"/>
  <c r="Q44" i="5"/>
  <c r="T44" i="5"/>
  <c r="Q11" i="5"/>
  <c r="T1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B92" i="5"/>
  <c r="U39" i="5"/>
  <c r="T22" i="5"/>
  <c r="T19" i="5"/>
  <c r="T47" i="5"/>
  <c r="T30" i="5"/>
  <c r="T31" i="5"/>
  <c r="T52" i="5"/>
  <c r="T32" i="5"/>
  <c r="T35" i="5"/>
  <c r="T81" i="5"/>
  <c r="T23" i="5"/>
  <c r="T72" i="5"/>
  <c r="T53" i="5"/>
  <c r="U13" i="5"/>
  <c r="T29" i="5"/>
  <c r="T89" i="5"/>
  <c r="U84" i="5"/>
  <c r="S54" i="5"/>
  <c r="V54" i="5"/>
  <c r="T73" i="5"/>
  <c r="T15" i="5"/>
  <c r="T88" i="5"/>
  <c r="S10" i="5"/>
  <c r="V10" i="5"/>
  <c r="S64" i="5"/>
  <c r="V64" i="5"/>
  <c r="S41" i="5"/>
  <c r="V41" i="5"/>
  <c r="S74" i="5"/>
  <c r="V74" i="5"/>
  <c r="S36" i="5"/>
  <c r="V36" i="5"/>
  <c r="S66" i="5"/>
  <c r="V66" i="5"/>
  <c r="S18" i="5"/>
  <c r="V18" i="5"/>
  <c r="S39" i="5"/>
  <c r="V39" i="5"/>
  <c r="S22" i="5"/>
  <c r="V22" i="5"/>
  <c r="S19" i="5"/>
  <c r="V19" i="5"/>
  <c r="S43" i="5"/>
  <c r="V43" i="5"/>
  <c r="S42" i="5"/>
  <c r="V42" i="5"/>
  <c r="S47" i="5"/>
  <c r="V47" i="5"/>
  <c r="S50" i="5"/>
  <c r="V50" i="5"/>
  <c r="S59" i="5"/>
  <c r="V59" i="5"/>
  <c r="S30" i="5"/>
  <c r="V30" i="5"/>
  <c r="S31" i="5"/>
  <c r="V31" i="5"/>
  <c r="S52" i="5"/>
  <c r="V52" i="5"/>
  <c r="S21" i="5"/>
  <c r="V21" i="5"/>
  <c r="S57" i="5"/>
  <c r="V57" i="5"/>
  <c r="S58" i="5"/>
  <c r="V58" i="5"/>
  <c r="S24" i="5"/>
  <c r="V24" i="5"/>
  <c r="S40" i="5"/>
  <c r="V40" i="5"/>
  <c r="S56" i="5"/>
  <c r="V56" i="5"/>
  <c r="S12" i="5"/>
  <c r="V12" i="5"/>
  <c r="S27" i="5"/>
  <c r="V27" i="5"/>
  <c r="S76" i="5"/>
  <c r="V76" i="5"/>
  <c r="S32" i="5"/>
  <c r="V32" i="5"/>
  <c r="S51" i="5"/>
  <c r="V51" i="5"/>
  <c r="S16" i="5"/>
  <c r="V16" i="5"/>
  <c r="S38" i="5"/>
  <c r="V38" i="5"/>
  <c r="S65" i="5"/>
  <c r="V65" i="5"/>
  <c r="S8" i="5"/>
  <c r="V8" i="5"/>
  <c r="S35" i="5"/>
  <c r="V35" i="5"/>
  <c r="S26" i="5"/>
  <c r="V26" i="5"/>
  <c r="S6" i="5"/>
  <c r="V6" i="5"/>
  <c r="S82" i="5"/>
  <c r="V82" i="5"/>
  <c r="S81" i="5"/>
  <c r="V81" i="5"/>
  <c r="S9" i="5"/>
  <c r="V9" i="5"/>
  <c r="S23" i="5"/>
  <c r="V23" i="5"/>
  <c r="S75" i="5"/>
  <c r="V75" i="5"/>
  <c r="S48" i="5"/>
  <c r="V48" i="5"/>
  <c r="S62" i="5"/>
  <c r="V62" i="5"/>
  <c r="S63" i="5"/>
  <c r="V63" i="5"/>
  <c r="S72" i="5"/>
  <c r="V72" i="5"/>
  <c r="S53" i="5"/>
  <c r="V53" i="5"/>
  <c r="S78" i="5"/>
  <c r="V78" i="5"/>
  <c r="S49" i="5"/>
  <c r="V49" i="5"/>
  <c r="S45" i="5"/>
  <c r="V45" i="5"/>
  <c r="S87" i="5"/>
  <c r="V87" i="5"/>
  <c r="S7" i="5"/>
  <c r="V7" i="5"/>
  <c r="S25" i="5"/>
  <c r="V25" i="5"/>
  <c r="S83" i="5"/>
  <c r="V83" i="5"/>
  <c r="S14" i="5"/>
  <c r="V14" i="5"/>
  <c r="S46" i="5"/>
  <c r="V46" i="5"/>
  <c r="S13" i="5"/>
  <c r="V13" i="5"/>
  <c r="S71" i="5"/>
  <c r="V71" i="5"/>
  <c r="S37" i="5"/>
  <c r="V37" i="5"/>
  <c r="S67" i="5"/>
  <c r="V67" i="5"/>
  <c r="S28" i="5"/>
  <c r="V28" i="5"/>
  <c r="S29" i="5"/>
  <c r="V29" i="5"/>
  <c r="S61" i="5"/>
  <c r="V61" i="5"/>
  <c r="S79" i="5"/>
  <c r="V79" i="5"/>
  <c r="S17" i="5"/>
  <c r="V17" i="5"/>
  <c r="S80" i="5"/>
  <c r="V80" i="5"/>
  <c r="S33" i="5"/>
  <c r="V33" i="5"/>
  <c r="S60" i="5"/>
  <c r="V60" i="5"/>
  <c r="S77" i="5"/>
  <c r="V77" i="5"/>
  <c r="S89" i="5"/>
  <c r="V89" i="5"/>
  <c r="S34" i="5"/>
  <c r="V34" i="5"/>
  <c r="S86" i="5"/>
  <c r="V86" i="5"/>
  <c r="S84" i="5"/>
  <c r="V84" i="5"/>
  <c r="S4" i="5"/>
  <c r="V4" i="5"/>
  <c r="S20" i="5"/>
  <c r="V20" i="5"/>
  <c r="S73" i="5"/>
  <c r="V73" i="5"/>
  <c r="S15" i="5"/>
  <c r="V15" i="5"/>
  <c r="S5" i="5"/>
  <c r="V5" i="5"/>
  <c r="S68" i="5"/>
  <c r="V68" i="5"/>
  <c r="S69" i="5"/>
  <c r="V69" i="5"/>
  <c r="S85" i="5"/>
  <c r="V85" i="5"/>
  <c r="S88" i="5"/>
  <c r="V88" i="5"/>
  <c r="S70" i="5"/>
  <c r="V70" i="5"/>
  <c r="S55" i="5"/>
  <c r="V55" i="5"/>
  <c r="S44" i="5"/>
  <c r="V44" i="5"/>
  <c r="S11" i="5"/>
  <c r="V11" i="5"/>
  <c r="R92" i="5"/>
  <c r="S92" i="5"/>
  <c r="Q92" i="5"/>
  <c r="V90" i="6"/>
  <c r="V5" i="6"/>
  <c r="T90" i="6"/>
  <c r="U41" i="5"/>
  <c r="T92" i="5"/>
  <c r="Q96" i="5"/>
  <c r="S96" i="5"/>
  <c r="V92" i="5"/>
  <c r="U92" i="5"/>
  <c r="R96" i="5"/>
</calcChain>
</file>

<file path=xl/sharedStrings.xml><?xml version="1.0" encoding="utf-8"?>
<sst xmlns="http://schemas.openxmlformats.org/spreadsheetml/2006/main" count="443" uniqueCount="131">
  <si>
    <t>BDNAME</t>
  </si>
  <si>
    <t>Phillips West</t>
  </si>
  <si>
    <t>Downtown West</t>
  </si>
  <si>
    <t>Downtown East</t>
  </si>
  <si>
    <t>Ventura Village</t>
  </si>
  <si>
    <t>Sumner - Glenwood</t>
  </si>
  <si>
    <t>Shingle Creek</t>
  </si>
  <si>
    <t>Lind - Bohanon</t>
  </si>
  <si>
    <t>Webber - Camden</t>
  </si>
  <si>
    <t>Bottineau</t>
  </si>
  <si>
    <t>Victory</t>
  </si>
  <si>
    <t>Humboldt Industrial Area</t>
  </si>
  <si>
    <t>Howe</t>
  </si>
  <si>
    <t>Hiawatha</t>
  </si>
  <si>
    <t>Windom</t>
  </si>
  <si>
    <t>Ericsson</t>
  </si>
  <si>
    <t>Field</t>
  </si>
  <si>
    <t>Page</t>
  </si>
  <si>
    <t>Como</t>
  </si>
  <si>
    <t>Cedar Riverside</t>
  </si>
  <si>
    <t>Prospect Park - East River Road</t>
  </si>
  <si>
    <t>University of Minnesota</t>
  </si>
  <si>
    <t>Jordan</t>
  </si>
  <si>
    <t>Hawthorne</t>
  </si>
  <si>
    <t>Willard - Hay</t>
  </si>
  <si>
    <t>Near - North</t>
  </si>
  <si>
    <t>Harrison</t>
  </si>
  <si>
    <t>Loring Park</t>
  </si>
  <si>
    <t>Steven's Square - Loring Heights</t>
  </si>
  <si>
    <t>Minnehaha</t>
  </si>
  <si>
    <t>Diamond Lake</t>
  </si>
  <si>
    <t>Cooper</t>
  </si>
  <si>
    <t>Tangletown</t>
  </si>
  <si>
    <t>North Loop</t>
  </si>
  <si>
    <t>Hale</t>
  </si>
  <si>
    <t>Keewaydin</t>
  </si>
  <si>
    <t>Fulton</t>
  </si>
  <si>
    <t>Lynnhurst</t>
  </si>
  <si>
    <t>Bancroft</t>
  </si>
  <si>
    <t>Standish</t>
  </si>
  <si>
    <t>Seward</t>
  </si>
  <si>
    <t>Longfellow</t>
  </si>
  <si>
    <t>Lowry Hill East</t>
  </si>
  <si>
    <t>ECCO</t>
  </si>
  <si>
    <t>CARAG</t>
  </si>
  <si>
    <t>East Phillips</t>
  </si>
  <si>
    <t>Cleveland</t>
  </si>
  <si>
    <t>Wenonah</t>
  </si>
  <si>
    <t>Holland</t>
  </si>
  <si>
    <t>Audubon Park</t>
  </si>
  <si>
    <t>Regina</t>
  </si>
  <si>
    <t>Northrop</t>
  </si>
  <si>
    <t>Sheridan</t>
  </si>
  <si>
    <t>Logan Park</t>
  </si>
  <si>
    <t>Windom Park</t>
  </si>
  <si>
    <t>Linden Hills</t>
  </si>
  <si>
    <t>East Harriet</t>
  </si>
  <si>
    <t>King Field</t>
  </si>
  <si>
    <t>Morris Park</t>
  </si>
  <si>
    <t>Mid - City Industrial</t>
  </si>
  <si>
    <t>Midtown Phillips</t>
  </si>
  <si>
    <t>West Calhoun</t>
  </si>
  <si>
    <t>Bryn - Mawr</t>
  </si>
  <si>
    <t>Northeast Park</t>
  </si>
  <si>
    <t>St. Anthony West</t>
  </si>
  <si>
    <t>St. Anthony East</t>
  </si>
  <si>
    <t>Central</t>
  </si>
  <si>
    <t>Powderhorn Park</t>
  </si>
  <si>
    <t>Corcoran</t>
  </si>
  <si>
    <t>Bryant</t>
  </si>
  <si>
    <t>Kenny</t>
  </si>
  <si>
    <t>Armatage</t>
  </si>
  <si>
    <t>Beltrami</t>
  </si>
  <si>
    <t>Cedar - Isles - Dean</t>
  </si>
  <si>
    <t>Kenwood</t>
  </si>
  <si>
    <t>Lowry Hill</t>
  </si>
  <si>
    <t>East Isles</t>
  </si>
  <si>
    <t>Elliot Park</t>
  </si>
  <si>
    <t>Nicollet Island - East Bank</t>
  </si>
  <si>
    <t>Marcy Holmes</t>
  </si>
  <si>
    <t>Folwell</t>
  </si>
  <si>
    <t>McKinley</t>
  </si>
  <si>
    <t>Camden Industrial</t>
  </si>
  <si>
    <t>Columbia Park</t>
  </si>
  <si>
    <t>Waite Park</t>
  </si>
  <si>
    <t>Marshall Terrace</t>
  </si>
  <si>
    <t>Whittier</t>
  </si>
  <si>
    <t>Lyndale</t>
  </si>
  <si>
    <t>Pct of Teardowns NOT rebuilt</t>
  </si>
  <si>
    <t>Pct of Teardowns Rebuilt</t>
  </si>
  <si>
    <t>Neighborhood</t>
  </si>
  <si>
    <t>Number of parcels with buildings in 2002</t>
  </si>
  <si>
    <t>Teardowns-No Rebuild</t>
  </si>
  <si>
    <t>Teardowns- with Rebuild</t>
  </si>
  <si>
    <t>Total Teardowns</t>
  </si>
  <si>
    <t>Percent of parcels with buildings in 2002 that were torndown</t>
  </si>
  <si>
    <t>Year</t>
  </si>
  <si>
    <t>Buildyr</t>
  </si>
  <si>
    <t>CountOfYear</t>
  </si>
  <si>
    <t>No rebuild</t>
  </si>
  <si>
    <t>Rebuild</t>
  </si>
  <si>
    <t>REbuildIndicator</t>
  </si>
  <si>
    <t>Row Labels</t>
  </si>
  <si>
    <t>Grand Total</t>
  </si>
  <si>
    <t>Column Labels</t>
  </si>
  <si>
    <t>Sum of CountOfYear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</si>
  <si>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</si>
  <si>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</si>
  <si>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</si>
  <si>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</si>
  <si>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</si>
  <si>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</si>
  <si>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</si>
  <si>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</si>
  <si>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</si>
  <si>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</si>
  <si>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</si>
  <si>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</si>
  <si>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</si>
  <si>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</si>
  <si>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Total teardowns</t>
  </si>
  <si>
    <t>2011-2015</t>
  </si>
  <si>
    <t>Pct 11-15</t>
  </si>
  <si>
    <t>total</t>
  </si>
  <si>
    <t>2002-2006</t>
  </si>
  <si>
    <t>2007-2010</t>
  </si>
  <si>
    <t>total tear/rebild</t>
  </si>
  <si>
    <t>Pct 02-06</t>
  </si>
  <si>
    <t>Pct 07-10</t>
  </si>
  <si>
    <t>Rebuilt</t>
  </si>
  <si>
    <t>Pct rebuilt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</si>
</sst>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0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5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19" fillId="0" borderId="0"/>
    <xf numFmtId="0" fontId="19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30">
    <xf numFmtId="0" fontId="0" fillId="0" borderId="0" xfId="0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9" fontId="0" fillId="0" borderId="0" xfId="0" applyNumberFormat="1"/>
    <xf numFmtId="9" fontId="0" fillId="0" borderId="0" xfId="1" applyNumberFormat="1" applyFont="1"/>
    <xf numFmtId="1" fontId="0" fillId="0" borderId="0" xfId="0" applyNumberFormat="1" applyAlignment="1">
      <alignment wrapText="1"/>
    </xf>
    <xf numFmtId="9" fontId="0" fillId="0" borderId="0" xfId="0" applyNumberFormat="1" applyAlignment="1">
      <alignment wrapText="1"/>
    </xf>
    <xf numFmtId="0" fontId="0" fillId="0" borderId="0" xfId="0" applyAlignment="1">
      <alignment wrapText="1"/>
    </xf>
    <xf numFmtId="9" fontId="0" fillId="0" borderId="0" xfId="1" applyFont="1"/>
    <xf numFmtId="0" fontId="20" fillId="33" borderId="10" xfId="43" applyFont="1" applyFill="1" applyBorder="1" applyAlignment="1">
      <alignment horizontal="center"/>
    </xf>
    <xf numFmtId="0" fontId="20" fillId="0" borderId="11" xfId="43" applyFont="1" applyFill="1" applyBorder="1" applyAlignment="1">
      <alignment horizontal="right" wrapText="1"/>
    </xf>
    <xf numFmtId="0" fontId="20" fillId="33" borderId="12" xfId="43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33" borderId="10" xfId="44" applyFont="1" applyFill="1" applyBorder="1" applyAlignment="1">
      <alignment horizontal="center"/>
    </xf>
    <xf numFmtId="0" fontId="18" fillId="0" borderId="11" xfId="44" applyFont="1" applyFill="1" applyBorder="1" applyAlignment="1">
      <alignment wrapText="1"/>
    </xf>
    <xf numFmtId="0" fontId="18" fillId="0" borderId="11" xfId="44" applyFont="1" applyFill="1" applyBorder="1" applyAlignment="1">
      <alignment horizontal="right" wrapText="1"/>
    </xf>
    <xf numFmtId="0" fontId="19" fillId="0" borderId="0" xfId="44"/>
    <xf numFmtId="0" fontId="18" fillId="33" borderId="12" xfId="44" applyFont="1" applyFill="1" applyBorder="1" applyAlignment="1">
      <alignment horizontal="center"/>
    </xf>
    <xf numFmtId="1" fontId="0" fillId="0" borderId="0" xfId="1" applyNumberFormat="1" applyFont="1"/>
    <xf numFmtId="0" fontId="18" fillId="0" borderId="0" xfId="44" applyFont="1" applyFill="1" applyBorder="1" applyAlignment="1">
      <alignment wrapText="1"/>
    </xf>
    <xf numFmtId="0" fontId="18" fillId="33" borderId="10" xfId="45" applyFont="1" applyFill="1" applyBorder="1" applyAlignment="1">
      <alignment horizontal="center"/>
    </xf>
    <xf numFmtId="0" fontId="18" fillId="0" borderId="11" xfId="45" applyFont="1" applyFill="1" applyBorder="1" applyAlignment="1">
      <alignment wrapText="1"/>
    </xf>
    <xf numFmtId="0" fontId="18" fillId="0" borderId="11" xfId="45" applyFont="1" applyFill="1" applyBorder="1" applyAlignment="1">
      <alignment horizontal="right" wrapText="1"/>
    </xf>
    <xf numFmtId="0" fontId="19" fillId="0" borderId="0" xfId="45"/>
    <xf numFmtId="0" fontId="19" fillId="0" borderId="11" xfId="44" applyBorder="1"/>
    <xf numFmtId="0" fontId="18" fillId="0" borderId="0" xfId="44" applyFont="1" applyFill="1" applyBorder="1" applyAlignment="1">
      <alignment horizontal="right" wrapText="1"/>
    </xf>
    <xf numFmtId="0" fontId="19" fillId="0" borderId="0" xfId="44" applyBorder="1"/>
  </cellXfs>
  <cellStyles count="5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_rebuild by hood by year" xfId="45"/>
    <cellStyle name="Normal_Sheet2" xfId="43"/>
    <cellStyle name="Normal_Sheet5" xfId="44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Teardowns by year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No rebuild</c:v>
                </c:pt>
              </c:strCache>
            </c:strRef>
          </c:tx>
          <c:invertIfNegative val="0"/>
          <c:cat>
            <c:numRef>
              <c:f>Sheet3!$A$2:$A$15</c:f>
              <c:numCache>
                <c:formatCode>General</c:formatCode>
                <c:ptCount val="14"/>
                <c:pt idx="0">
                  <c:v>2002.0</c:v>
                </c:pt>
                <c:pt idx="1">
                  <c:v>2003.0</c:v>
                </c:pt>
                <c:pt idx="2">
                  <c:v>2004.0</c:v>
                </c:pt>
                <c:pt idx="3">
                  <c:v>2005.0</c:v>
                </c:pt>
                <c:pt idx="4">
                  <c:v>2006.0</c:v>
                </c:pt>
                <c:pt idx="5">
                  <c:v>2007.0</c:v>
                </c:pt>
                <c:pt idx="6">
                  <c:v>2008.0</c:v>
                </c:pt>
                <c:pt idx="7">
                  <c:v>2009.0</c:v>
                </c:pt>
                <c:pt idx="8">
                  <c:v>2010.0</c:v>
                </c:pt>
                <c:pt idx="9">
                  <c:v>2011.0</c:v>
                </c:pt>
                <c:pt idx="10">
                  <c:v>2012.0</c:v>
                </c:pt>
                <c:pt idx="11">
                  <c:v>2013.0</c:v>
                </c:pt>
                <c:pt idx="12">
                  <c:v>2014.0</c:v>
                </c:pt>
                <c:pt idx="13">
                  <c:v>2015.0</c:v>
                </c:pt>
              </c:numCache>
            </c:numRef>
          </c:cat>
          <c:val>
            <c:numRef>
              <c:f>Sheet3!$B$2:$B$15</c:f>
              <c:numCache>
                <c:formatCode>General</c:formatCode>
                <c:ptCount val="14"/>
                <c:pt idx="0">
                  <c:v>89.0</c:v>
                </c:pt>
                <c:pt idx="1">
                  <c:v>63.0</c:v>
                </c:pt>
                <c:pt idx="2">
                  <c:v>74.0</c:v>
                </c:pt>
                <c:pt idx="3">
                  <c:v>96.0</c:v>
                </c:pt>
                <c:pt idx="4">
                  <c:v>115.0</c:v>
                </c:pt>
                <c:pt idx="5">
                  <c:v>117.0</c:v>
                </c:pt>
                <c:pt idx="6">
                  <c:v>226.0</c:v>
                </c:pt>
                <c:pt idx="7">
                  <c:v>153.0</c:v>
                </c:pt>
                <c:pt idx="8">
                  <c:v>185.0</c:v>
                </c:pt>
                <c:pt idx="9">
                  <c:v>142.0</c:v>
                </c:pt>
                <c:pt idx="10">
                  <c:v>109.0</c:v>
                </c:pt>
                <c:pt idx="11">
                  <c:v>75.0</c:v>
                </c:pt>
                <c:pt idx="12">
                  <c:v>98.0</c:v>
                </c:pt>
                <c:pt idx="13">
                  <c:v>51.0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Rebuild</c:v>
                </c:pt>
              </c:strCache>
            </c:strRef>
          </c:tx>
          <c:invertIfNegative val="0"/>
          <c:cat>
            <c:numRef>
              <c:f>Sheet3!$A$2:$A$15</c:f>
              <c:numCache>
                <c:formatCode>General</c:formatCode>
                <c:ptCount val="14"/>
                <c:pt idx="0">
                  <c:v>2002.0</c:v>
                </c:pt>
                <c:pt idx="1">
                  <c:v>2003.0</c:v>
                </c:pt>
                <c:pt idx="2">
                  <c:v>2004.0</c:v>
                </c:pt>
                <c:pt idx="3">
                  <c:v>2005.0</c:v>
                </c:pt>
                <c:pt idx="4">
                  <c:v>2006.0</c:v>
                </c:pt>
                <c:pt idx="5">
                  <c:v>2007.0</c:v>
                </c:pt>
                <c:pt idx="6">
                  <c:v>2008.0</c:v>
                </c:pt>
                <c:pt idx="7">
                  <c:v>2009.0</c:v>
                </c:pt>
                <c:pt idx="8">
                  <c:v>2010.0</c:v>
                </c:pt>
                <c:pt idx="9">
                  <c:v>2011.0</c:v>
                </c:pt>
                <c:pt idx="10">
                  <c:v>2012.0</c:v>
                </c:pt>
                <c:pt idx="11">
                  <c:v>2013.0</c:v>
                </c:pt>
                <c:pt idx="12">
                  <c:v>2014.0</c:v>
                </c:pt>
                <c:pt idx="13">
                  <c:v>2015.0</c:v>
                </c:pt>
              </c:numCache>
            </c:numRef>
          </c:cat>
          <c:val>
            <c:numRef>
              <c:f>Sheet3!$C$2:$C$15</c:f>
              <c:numCache>
                <c:formatCode>General</c:formatCode>
                <c:ptCount val="14"/>
                <c:pt idx="0">
                  <c:v>61.0</c:v>
                </c:pt>
                <c:pt idx="1">
                  <c:v>59.0</c:v>
                </c:pt>
                <c:pt idx="2">
                  <c:v>53.0</c:v>
                </c:pt>
                <c:pt idx="3">
                  <c:v>85.0</c:v>
                </c:pt>
                <c:pt idx="4">
                  <c:v>84.0</c:v>
                </c:pt>
                <c:pt idx="5">
                  <c:v>75.0</c:v>
                </c:pt>
                <c:pt idx="6">
                  <c:v>68.0</c:v>
                </c:pt>
                <c:pt idx="7">
                  <c:v>53.0</c:v>
                </c:pt>
                <c:pt idx="8">
                  <c:v>65.0</c:v>
                </c:pt>
                <c:pt idx="9">
                  <c:v>74.0</c:v>
                </c:pt>
                <c:pt idx="10">
                  <c:v>83.0</c:v>
                </c:pt>
                <c:pt idx="11">
                  <c:v>131.0</c:v>
                </c:pt>
                <c:pt idx="12">
                  <c:v>90.0</c:v>
                </c:pt>
                <c:pt idx="13">
                  <c:v>44.0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-2100004072"/>
        <c:axId val="-2100001048"/>
      </c:barChart>
      <c:catAx>
        <c:axId val="-210000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00001048"/>
        <c:crosses val="autoZero"/>
        <c:auto val="1"/>
        <c:lblAlgn val="ctr"/>
        <c:lblOffset val="100"/>
        <c:noMultiLvlLbl val="0"/>
      </c:catAx>
      <c:valAx>
        <c:axId val="-2100001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210000407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485773</xdr:colOff>
      <xdr:row>6</xdr:row>
      <xdr:rowOff>42861</xdr:rowOff>
    </xdr:from>
    <xdr:to>
      <xdr:col>16</xdr:col>
      <xdr:colOff>180974</xdr:colOff>
      <xdr:row>24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bster, MaryJo" refreshedDate="42241.572398379627" createdVersion="4" refreshedVersion="4" minRefreshableVersion="3" recordCount="117">
  <cacheSource type="worksheet">
    <worksheetSource ref="A1:D118" sheet="Sheet2"/>
  </cacheSource>
  <cacheFields count="4">
    <cacheField name="Year" numFmtId="0">
      <sharedItems containsSemiMixedTypes="0" containsString="0" containsNumber="1" containsInteger="1" minValue="2002" maxValue="2015" count="14"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Buildyr" numFmtId="0">
      <sharedItems containsSemiMixedTypes="0" containsString="0" containsNumber="1" containsInteger="1" minValue="0" maxValue="2015"/>
    </cacheField>
    <cacheField name="CountOfYear" numFmtId="0">
      <sharedItems containsSemiMixedTypes="0" containsString="0" containsNumber="1" containsInteger="1" minValue="1" maxValue="226"/>
    </cacheField>
    <cacheField name="REbuildIndicator" numFmtId="0">
      <sharedItems count="2">
        <s v="No rebuild"/>
        <s v="Rebuil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">
  <r>
    <x v="0"/>
    <n v="0"/>
    <n v="89"/>
    <x v="0"/>
  </r>
  <r>
    <x v="0"/>
    <n v="2002"/>
    <n v="28"/>
    <x v="1"/>
  </r>
  <r>
    <x v="0"/>
    <n v="2003"/>
    <n v="14"/>
    <x v="1"/>
  </r>
  <r>
    <x v="0"/>
    <n v="2004"/>
    <n v="5"/>
    <x v="1"/>
  </r>
  <r>
    <x v="0"/>
    <n v="2005"/>
    <n v="4"/>
    <x v="1"/>
  </r>
  <r>
    <x v="0"/>
    <n v="2006"/>
    <n v="6"/>
    <x v="1"/>
  </r>
  <r>
    <x v="0"/>
    <n v="2007"/>
    <n v="1"/>
    <x v="1"/>
  </r>
  <r>
    <x v="0"/>
    <n v="2008"/>
    <n v="1"/>
    <x v="1"/>
  </r>
  <r>
    <x v="0"/>
    <n v="2011"/>
    <n v="1"/>
    <x v="1"/>
  </r>
  <r>
    <x v="0"/>
    <n v="2014"/>
    <n v="1"/>
    <x v="1"/>
  </r>
  <r>
    <x v="1"/>
    <n v="0"/>
    <n v="63"/>
    <x v="0"/>
  </r>
  <r>
    <x v="1"/>
    <n v="2002"/>
    <n v="2"/>
    <x v="1"/>
  </r>
  <r>
    <x v="1"/>
    <n v="2003"/>
    <n v="31"/>
    <x v="1"/>
  </r>
  <r>
    <x v="1"/>
    <n v="2004"/>
    <n v="10"/>
    <x v="1"/>
  </r>
  <r>
    <x v="1"/>
    <n v="2005"/>
    <n v="6"/>
    <x v="1"/>
  </r>
  <r>
    <x v="1"/>
    <n v="2006"/>
    <n v="6"/>
    <x v="1"/>
  </r>
  <r>
    <x v="1"/>
    <n v="2011"/>
    <n v="1"/>
    <x v="1"/>
  </r>
  <r>
    <x v="1"/>
    <n v="2012"/>
    <n v="1"/>
    <x v="1"/>
  </r>
  <r>
    <x v="1"/>
    <n v="2014"/>
    <n v="2"/>
    <x v="1"/>
  </r>
  <r>
    <x v="2"/>
    <n v="0"/>
    <n v="74"/>
    <x v="0"/>
  </r>
  <r>
    <x v="2"/>
    <n v="2002"/>
    <n v="1"/>
    <x v="1"/>
  </r>
  <r>
    <x v="2"/>
    <n v="2003"/>
    <n v="1"/>
    <x v="1"/>
  </r>
  <r>
    <x v="2"/>
    <n v="2004"/>
    <n v="36"/>
    <x v="1"/>
  </r>
  <r>
    <x v="2"/>
    <n v="2005"/>
    <n v="5"/>
    <x v="1"/>
  </r>
  <r>
    <x v="2"/>
    <n v="2006"/>
    <n v="7"/>
    <x v="1"/>
  </r>
  <r>
    <x v="2"/>
    <n v="2007"/>
    <n v="1"/>
    <x v="1"/>
  </r>
  <r>
    <x v="2"/>
    <n v="2014"/>
    <n v="1"/>
    <x v="1"/>
  </r>
  <r>
    <x v="2"/>
    <n v="2015"/>
    <n v="1"/>
    <x v="1"/>
  </r>
  <r>
    <x v="3"/>
    <n v="0"/>
    <n v="96"/>
    <x v="0"/>
  </r>
  <r>
    <x v="3"/>
    <n v="2004"/>
    <n v="3"/>
    <x v="1"/>
  </r>
  <r>
    <x v="3"/>
    <n v="2005"/>
    <n v="57"/>
    <x v="1"/>
  </r>
  <r>
    <x v="3"/>
    <n v="2006"/>
    <n v="13"/>
    <x v="1"/>
  </r>
  <r>
    <x v="3"/>
    <n v="2007"/>
    <n v="4"/>
    <x v="1"/>
  </r>
  <r>
    <x v="3"/>
    <n v="2008"/>
    <n v="2"/>
    <x v="1"/>
  </r>
  <r>
    <x v="3"/>
    <n v="2009"/>
    <n v="1"/>
    <x v="1"/>
  </r>
  <r>
    <x v="3"/>
    <n v="2010"/>
    <n v="1"/>
    <x v="1"/>
  </r>
  <r>
    <x v="3"/>
    <n v="2011"/>
    <n v="2"/>
    <x v="1"/>
  </r>
  <r>
    <x v="3"/>
    <n v="2012"/>
    <n v="1"/>
    <x v="1"/>
  </r>
  <r>
    <x v="3"/>
    <n v="2013"/>
    <n v="1"/>
    <x v="1"/>
  </r>
  <r>
    <x v="4"/>
    <n v="0"/>
    <n v="115"/>
    <x v="0"/>
  </r>
  <r>
    <x v="4"/>
    <n v="2005"/>
    <n v="3"/>
    <x v="1"/>
  </r>
  <r>
    <x v="4"/>
    <n v="2006"/>
    <n v="47"/>
    <x v="1"/>
  </r>
  <r>
    <x v="4"/>
    <n v="2007"/>
    <n v="18"/>
    <x v="1"/>
  </r>
  <r>
    <x v="4"/>
    <n v="2008"/>
    <n v="4"/>
    <x v="1"/>
  </r>
  <r>
    <x v="4"/>
    <n v="2010"/>
    <n v="3"/>
    <x v="1"/>
  </r>
  <r>
    <x v="4"/>
    <n v="2011"/>
    <n v="1"/>
    <x v="1"/>
  </r>
  <r>
    <x v="4"/>
    <n v="2013"/>
    <n v="4"/>
    <x v="1"/>
  </r>
  <r>
    <x v="4"/>
    <n v="2014"/>
    <n v="3"/>
    <x v="1"/>
  </r>
  <r>
    <x v="4"/>
    <n v="2015"/>
    <n v="1"/>
    <x v="1"/>
  </r>
  <r>
    <x v="5"/>
    <n v="0"/>
    <n v="117"/>
    <x v="0"/>
  </r>
  <r>
    <x v="5"/>
    <n v="2003"/>
    <n v="2"/>
    <x v="1"/>
  </r>
  <r>
    <x v="5"/>
    <n v="2007"/>
    <n v="50"/>
    <x v="1"/>
  </r>
  <r>
    <x v="5"/>
    <n v="2008"/>
    <n v="9"/>
    <x v="1"/>
  </r>
  <r>
    <x v="5"/>
    <n v="2009"/>
    <n v="2"/>
    <x v="1"/>
  </r>
  <r>
    <x v="5"/>
    <n v="2010"/>
    <n v="1"/>
    <x v="1"/>
  </r>
  <r>
    <x v="5"/>
    <n v="2011"/>
    <n v="1"/>
    <x v="1"/>
  </r>
  <r>
    <x v="5"/>
    <n v="2012"/>
    <n v="4"/>
    <x v="1"/>
  </r>
  <r>
    <x v="5"/>
    <n v="2013"/>
    <n v="5"/>
    <x v="1"/>
  </r>
  <r>
    <x v="5"/>
    <n v="2014"/>
    <n v="1"/>
    <x v="1"/>
  </r>
  <r>
    <x v="6"/>
    <n v="0"/>
    <n v="226"/>
    <x v="0"/>
  </r>
  <r>
    <x v="6"/>
    <n v="2002"/>
    <n v="2"/>
    <x v="1"/>
  </r>
  <r>
    <x v="6"/>
    <n v="2006"/>
    <n v="1"/>
    <x v="1"/>
  </r>
  <r>
    <x v="6"/>
    <n v="2008"/>
    <n v="36"/>
    <x v="1"/>
  </r>
  <r>
    <x v="6"/>
    <n v="2009"/>
    <n v="8"/>
    <x v="1"/>
  </r>
  <r>
    <x v="6"/>
    <n v="2010"/>
    <n v="3"/>
    <x v="1"/>
  </r>
  <r>
    <x v="6"/>
    <n v="2011"/>
    <n v="2"/>
    <x v="1"/>
  </r>
  <r>
    <x v="6"/>
    <n v="2012"/>
    <n v="5"/>
    <x v="1"/>
  </r>
  <r>
    <x v="6"/>
    <n v="2013"/>
    <n v="5"/>
    <x v="1"/>
  </r>
  <r>
    <x v="6"/>
    <n v="2014"/>
    <n v="4"/>
    <x v="1"/>
  </r>
  <r>
    <x v="6"/>
    <n v="2015"/>
    <n v="2"/>
    <x v="1"/>
  </r>
  <r>
    <x v="7"/>
    <n v="0"/>
    <n v="153"/>
    <x v="0"/>
  </r>
  <r>
    <x v="7"/>
    <n v="2002"/>
    <n v="2"/>
    <x v="1"/>
  </r>
  <r>
    <x v="7"/>
    <n v="2006"/>
    <n v="1"/>
    <x v="1"/>
  </r>
  <r>
    <x v="7"/>
    <n v="2007"/>
    <n v="1"/>
    <x v="1"/>
  </r>
  <r>
    <x v="7"/>
    <n v="2009"/>
    <n v="23"/>
    <x v="1"/>
  </r>
  <r>
    <x v="7"/>
    <n v="2010"/>
    <n v="8"/>
    <x v="1"/>
  </r>
  <r>
    <x v="7"/>
    <n v="2011"/>
    <n v="1"/>
    <x v="1"/>
  </r>
  <r>
    <x v="7"/>
    <n v="2012"/>
    <n v="8"/>
    <x v="1"/>
  </r>
  <r>
    <x v="7"/>
    <n v="2013"/>
    <n v="6"/>
    <x v="1"/>
  </r>
  <r>
    <x v="7"/>
    <n v="2014"/>
    <n v="2"/>
    <x v="1"/>
  </r>
  <r>
    <x v="7"/>
    <n v="2015"/>
    <n v="1"/>
    <x v="1"/>
  </r>
  <r>
    <x v="8"/>
    <n v="0"/>
    <n v="185"/>
    <x v="0"/>
  </r>
  <r>
    <x v="8"/>
    <n v="2010"/>
    <n v="30"/>
    <x v="1"/>
  </r>
  <r>
    <x v="8"/>
    <n v="2011"/>
    <n v="9"/>
    <x v="1"/>
  </r>
  <r>
    <x v="8"/>
    <n v="2012"/>
    <n v="5"/>
    <x v="1"/>
  </r>
  <r>
    <x v="8"/>
    <n v="2013"/>
    <n v="9"/>
    <x v="1"/>
  </r>
  <r>
    <x v="8"/>
    <n v="2014"/>
    <n v="9"/>
    <x v="1"/>
  </r>
  <r>
    <x v="8"/>
    <n v="2015"/>
    <n v="3"/>
    <x v="1"/>
  </r>
  <r>
    <x v="9"/>
    <n v="0"/>
    <n v="142"/>
    <x v="0"/>
  </r>
  <r>
    <x v="9"/>
    <n v="2004"/>
    <n v="1"/>
    <x v="1"/>
  </r>
  <r>
    <x v="9"/>
    <n v="2006"/>
    <n v="1"/>
    <x v="1"/>
  </r>
  <r>
    <x v="9"/>
    <n v="2009"/>
    <n v="2"/>
    <x v="1"/>
  </r>
  <r>
    <x v="9"/>
    <n v="2011"/>
    <n v="42"/>
    <x v="1"/>
  </r>
  <r>
    <x v="9"/>
    <n v="2012"/>
    <n v="10"/>
    <x v="1"/>
  </r>
  <r>
    <x v="9"/>
    <n v="2013"/>
    <n v="10"/>
    <x v="1"/>
  </r>
  <r>
    <x v="9"/>
    <n v="2014"/>
    <n v="6"/>
    <x v="1"/>
  </r>
  <r>
    <x v="9"/>
    <n v="2015"/>
    <n v="2"/>
    <x v="1"/>
  </r>
  <r>
    <x v="10"/>
    <n v="0"/>
    <n v="109"/>
    <x v="0"/>
  </r>
  <r>
    <x v="10"/>
    <n v="2012"/>
    <n v="60"/>
    <x v="1"/>
  </r>
  <r>
    <x v="10"/>
    <n v="2013"/>
    <n v="13"/>
    <x v="1"/>
  </r>
  <r>
    <x v="10"/>
    <n v="2014"/>
    <n v="6"/>
    <x v="1"/>
  </r>
  <r>
    <x v="10"/>
    <n v="2015"/>
    <n v="4"/>
    <x v="1"/>
  </r>
  <r>
    <x v="11"/>
    <n v="0"/>
    <n v="75"/>
    <x v="0"/>
  </r>
  <r>
    <x v="11"/>
    <n v="2003"/>
    <n v="1"/>
    <x v="1"/>
  </r>
  <r>
    <x v="11"/>
    <n v="2006"/>
    <n v="1"/>
    <x v="1"/>
  </r>
  <r>
    <x v="11"/>
    <n v="2013"/>
    <n v="105"/>
    <x v="1"/>
  </r>
  <r>
    <x v="11"/>
    <n v="2014"/>
    <n v="18"/>
    <x v="1"/>
  </r>
  <r>
    <x v="11"/>
    <n v="2015"/>
    <n v="6"/>
    <x v="1"/>
  </r>
  <r>
    <x v="12"/>
    <n v="0"/>
    <n v="98"/>
    <x v="0"/>
  </r>
  <r>
    <x v="12"/>
    <n v="2003"/>
    <n v="2"/>
    <x v="1"/>
  </r>
  <r>
    <x v="12"/>
    <n v="2005"/>
    <n v="1"/>
    <x v="1"/>
  </r>
  <r>
    <x v="12"/>
    <n v="2014"/>
    <n v="78"/>
    <x v="1"/>
  </r>
  <r>
    <x v="12"/>
    <n v="2015"/>
    <n v="9"/>
    <x v="1"/>
  </r>
  <r>
    <x v="13"/>
    <n v="0"/>
    <n v="51"/>
    <x v="0"/>
  </r>
  <r>
    <x v="13"/>
    <n v="2004"/>
    <n v="1"/>
    <x v="1"/>
  </r>
  <r>
    <x v="13"/>
    <n v="2014"/>
    <n v="1"/>
    <x v="1"/>
  </r>
  <r>
    <x v="13"/>
    <n v="2015"/>
    <n v="4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19" firstHeaderRow="1" firstDataRow="2" firstDataCol="1"/>
  <pivotFields count="4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CountOfYea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88"/>
  <sheetViews>
    <sheetView tabSelected="1" workbookViewId="0">
      <selection sqref="A1:H88"/>
    </sheetView>
  </sheetViews>
  <sheetFormatPr baseColWidth="10" defaultColWidth="8.625" defaultRowHeight="15" x14ac:dyDescent="0"/>
  <cols>
    <col min="1" max="1" width="24.375" style="1" customWidth="1"/>
    <col min="2" max="2" width="10.75" style="1" customWidth="1"/>
    <col min="3" max="3" width="10.375" bestFit="1" customWidth="1"/>
    <col min="4" max="4" width="8.625" bestFit="1" customWidth="1"/>
    <col min="5" max="5" width="15.25" bestFit="1" customWidth="1"/>
    <col min="6" max="6" width="11.375" style="4" customWidth="1"/>
    <col min="7" max="7" width="11" style="4" customWidth="1"/>
    <col min="8" max="8" width="22.375" style="4" customWidth="1"/>
  </cols>
  <sheetData>
    <row r="1" spans="1:8" s="8" customFormat="1" ht="60">
      <c r="A1" s="6" t="s">
        <v>90</v>
      </c>
      <c r="B1" s="6" t="s">
        <v>91</v>
      </c>
      <c r="C1" s="6" t="s">
        <v>92</v>
      </c>
      <c r="D1" s="6" t="s">
        <v>93</v>
      </c>
      <c r="E1" s="6" t="s">
        <v>94</v>
      </c>
      <c r="F1" s="7" t="s">
        <v>88</v>
      </c>
      <c r="G1" s="7" t="s">
        <v>89</v>
      </c>
      <c r="H1" s="7" t="s">
        <v>95</v>
      </c>
    </row>
    <row r="2" spans="1:8">
      <c r="A2" s="1" t="s">
        <v>22</v>
      </c>
      <c r="B2" s="1">
        <v>2095</v>
      </c>
      <c r="C2" s="2">
        <v>204</v>
      </c>
      <c r="D2" s="3">
        <v>47</v>
      </c>
      <c r="E2" s="3">
        <v>251</v>
      </c>
      <c r="F2" s="5">
        <v>0.8127490039840638</v>
      </c>
      <c r="G2" s="5">
        <v>0.18725099601593626</v>
      </c>
      <c r="H2" s="5">
        <v>0.1198090692124105</v>
      </c>
    </row>
    <row r="3" spans="1:8">
      <c r="A3" s="1" t="s">
        <v>23</v>
      </c>
      <c r="B3" s="1">
        <v>1171</v>
      </c>
      <c r="C3" s="2">
        <v>152</v>
      </c>
      <c r="D3" s="3">
        <v>34</v>
      </c>
      <c r="E3" s="3">
        <v>186</v>
      </c>
      <c r="F3" s="5">
        <v>0.81720430107526887</v>
      </c>
      <c r="G3" s="5">
        <v>0.18279569892473119</v>
      </c>
      <c r="H3" s="5">
        <v>0.15883859948761742</v>
      </c>
    </row>
    <row r="4" spans="1:8">
      <c r="A4" s="1" t="s">
        <v>55</v>
      </c>
      <c r="B4" s="1">
        <v>2591</v>
      </c>
      <c r="C4" s="2">
        <v>20</v>
      </c>
      <c r="D4" s="3">
        <v>133</v>
      </c>
      <c r="E4" s="3">
        <v>153</v>
      </c>
      <c r="F4" s="5">
        <v>0.13071895424836602</v>
      </c>
      <c r="G4" s="5">
        <v>0.86928104575163401</v>
      </c>
      <c r="H4" s="5">
        <v>5.9050559629486687E-2</v>
      </c>
    </row>
    <row r="5" spans="1:8">
      <c r="A5" s="1" t="s">
        <v>24</v>
      </c>
      <c r="B5" s="1">
        <v>2403</v>
      </c>
      <c r="C5" s="2">
        <v>90</v>
      </c>
      <c r="D5" s="3">
        <v>24</v>
      </c>
      <c r="E5" s="3">
        <v>114</v>
      </c>
      <c r="F5" s="5">
        <v>0.78947368421052633</v>
      </c>
      <c r="G5" s="5">
        <v>0.21052631578947367</v>
      </c>
      <c r="H5" s="5">
        <v>4.7440699126092382E-2</v>
      </c>
    </row>
    <row r="6" spans="1:8">
      <c r="A6" s="1" t="s">
        <v>36</v>
      </c>
      <c r="B6" s="1">
        <v>2474</v>
      </c>
      <c r="C6" s="2">
        <v>7</v>
      </c>
      <c r="D6" s="3">
        <v>97</v>
      </c>
      <c r="E6" s="3">
        <v>104</v>
      </c>
      <c r="F6" s="5">
        <v>6.7307692307692304E-2</v>
      </c>
      <c r="G6" s="5">
        <v>0.93269230769230771</v>
      </c>
      <c r="H6" s="5">
        <v>4.2037186742118031E-2</v>
      </c>
    </row>
    <row r="7" spans="1:8">
      <c r="A7" s="1" t="s">
        <v>80</v>
      </c>
      <c r="B7" s="1">
        <v>1757</v>
      </c>
      <c r="C7" s="2">
        <v>73</v>
      </c>
      <c r="D7" s="3">
        <v>10</v>
      </c>
      <c r="E7" s="3">
        <v>83</v>
      </c>
      <c r="F7" s="5">
        <v>0.87951807228915657</v>
      </c>
      <c r="G7" s="5">
        <v>0.12048192771084337</v>
      </c>
      <c r="H7" s="5">
        <v>4.723961297666477E-2</v>
      </c>
    </row>
    <row r="8" spans="1:8">
      <c r="A8" s="1" t="s">
        <v>20</v>
      </c>
      <c r="B8" s="1">
        <v>1029</v>
      </c>
      <c r="C8" s="2">
        <v>55</v>
      </c>
      <c r="D8" s="3">
        <v>19</v>
      </c>
      <c r="E8" s="3">
        <v>74</v>
      </c>
      <c r="F8" s="5">
        <v>0.7432432432432432</v>
      </c>
      <c r="G8" s="5">
        <v>0.25675675675675674</v>
      </c>
      <c r="H8" s="5">
        <v>7.1914480077745382E-2</v>
      </c>
    </row>
    <row r="9" spans="1:8">
      <c r="A9" s="1" t="s">
        <v>8</v>
      </c>
      <c r="B9" s="1">
        <v>1691</v>
      </c>
      <c r="C9" s="2">
        <v>58</v>
      </c>
      <c r="D9" s="3">
        <v>15</v>
      </c>
      <c r="E9" s="3">
        <v>73</v>
      </c>
      <c r="F9" s="5">
        <v>0.79452054794520544</v>
      </c>
      <c r="G9" s="5">
        <v>0.20547945205479451</v>
      </c>
      <c r="H9" s="5">
        <v>4.3169722057953872E-2</v>
      </c>
    </row>
    <row r="10" spans="1:8">
      <c r="A10" s="1" t="s">
        <v>45</v>
      </c>
      <c r="B10" s="1">
        <v>564</v>
      </c>
      <c r="C10" s="2">
        <v>45</v>
      </c>
      <c r="D10" s="3">
        <v>22</v>
      </c>
      <c r="E10" s="3">
        <v>67</v>
      </c>
      <c r="F10" s="5">
        <v>0.67164179104477617</v>
      </c>
      <c r="G10" s="5">
        <v>0.32835820895522388</v>
      </c>
      <c r="H10" s="5">
        <v>0.11879432624113476</v>
      </c>
    </row>
    <row r="11" spans="1:8">
      <c r="A11" s="1" t="s">
        <v>25</v>
      </c>
      <c r="B11" s="1">
        <v>1030</v>
      </c>
      <c r="C11" s="2">
        <v>62</v>
      </c>
      <c r="D11" s="3">
        <v>4</v>
      </c>
      <c r="E11" s="3">
        <v>66</v>
      </c>
      <c r="F11" s="5">
        <v>0.93939393939393945</v>
      </c>
      <c r="G11" s="5">
        <v>6.0606060606060608E-2</v>
      </c>
      <c r="H11" s="5">
        <v>6.4077669902912623E-2</v>
      </c>
    </row>
    <row r="12" spans="1:8">
      <c r="A12" s="1" t="s">
        <v>81</v>
      </c>
      <c r="B12" s="1">
        <v>1036</v>
      </c>
      <c r="C12" s="2">
        <v>54</v>
      </c>
      <c r="D12" s="3">
        <v>10</v>
      </c>
      <c r="E12" s="3">
        <v>64</v>
      </c>
      <c r="F12" s="5">
        <v>0.84375</v>
      </c>
      <c r="G12" s="5">
        <v>0.15625</v>
      </c>
      <c r="H12" s="5">
        <v>6.1776061776061778E-2</v>
      </c>
    </row>
    <row r="13" spans="1:8">
      <c r="A13" s="1" t="s">
        <v>79</v>
      </c>
      <c r="B13" s="1">
        <v>901</v>
      </c>
      <c r="C13" s="2">
        <v>33</v>
      </c>
      <c r="D13" s="3">
        <v>31</v>
      </c>
      <c r="E13" s="3">
        <v>64</v>
      </c>
      <c r="F13" s="5">
        <v>0.515625</v>
      </c>
      <c r="G13" s="5">
        <v>0.484375</v>
      </c>
      <c r="H13" s="5">
        <v>7.1032186459489458E-2</v>
      </c>
    </row>
    <row r="14" spans="1:8">
      <c r="A14" s="1" t="s">
        <v>60</v>
      </c>
      <c r="B14" s="1">
        <v>680</v>
      </c>
      <c r="C14" s="2">
        <v>43</v>
      </c>
      <c r="D14" s="3">
        <v>14</v>
      </c>
      <c r="E14" s="3">
        <v>57</v>
      </c>
      <c r="F14" s="5">
        <v>0.75438596491228072</v>
      </c>
      <c r="G14" s="5">
        <v>0.24561403508771928</v>
      </c>
      <c r="H14" s="5">
        <v>8.38235294117647E-2</v>
      </c>
    </row>
    <row r="15" spans="1:8">
      <c r="A15" s="1" t="s">
        <v>4</v>
      </c>
      <c r="B15" s="1">
        <v>500</v>
      </c>
      <c r="C15" s="2">
        <v>43</v>
      </c>
      <c r="D15" s="3">
        <v>6</v>
      </c>
      <c r="E15" s="3">
        <v>49</v>
      </c>
      <c r="F15" s="5">
        <v>0.87755102040816324</v>
      </c>
      <c r="G15" s="5">
        <v>0.12244897959183673</v>
      </c>
      <c r="H15" s="5">
        <v>9.8000000000000004E-2</v>
      </c>
    </row>
    <row r="16" spans="1:8">
      <c r="A16" s="1" t="s">
        <v>13</v>
      </c>
      <c r="B16" s="1">
        <v>1930</v>
      </c>
      <c r="C16" s="2">
        <v>13</v>
      </c>
      <c r="D16" s="3">
        <v>29</v>
      </c>
      <c r="E16" s="3">
        <v>42</v>
      </c>
      <c r="F16" s="5">
        <v>0.30952380952380953</v>
      </c>
      <c r="G16" s="5">
        <v>0.69047619047619047</v>
      </c>
      <c r="H16" s="5">
        <v>2.1761658031088083E-2</v>
      </c>
    </row>
    <row r="17" spans="1:8">
      <c r="A17" s="1" t="s">
        <v>1</v>
      </c>
      <c r="B17" s="1">
        <v>394</v>
      </c>
      <c r="C17" s="2">
        <v>31</v>
      </c>
      <c r="D17" s="3">
        <v>9</v>
      </c>
      <c r="E17" s="3">
        <v>40</v>
      </c>
      <c r="F17" s="5">
        <v>0.77500000000000002</v>
      </c>
      <c r="G17" s="5">
        <v>0.22500000000000001</v>
      </c>
      <c r="H17" s="5">
        <v>0.10152284263959391</v>
      </c>
    </row>
    <row r="18" spans="1:8">
      <c r="A18" s="1" t="s">
        <v>86</v>
      </c>
      <c r="B18" s="1">
        <v>1331</v>
      </c>
      <c r="C18" s="2">
        <v>27</v>
      </c>
      <c r="D18" s="3">
        <v>11</v>
      </c>
      <c r="E18" s="3">
        <v>38</v>
      </c>
      <c r="F18" s="5">
        <v>0.71052631578947367</v>
      </c>
      <c r="G18" s="5">
        <v>0.28947368421052633</v>
      </c>
      <c r="H18" s="5">
        <v>2.8549962434259956E-2</v>
      </c>
    </row>
    <row r="19" spans="1:8">
      <c r="A19" s="1" t="s">
        <v>7</v>
      </c>
      <c r="B19" s="1">
        <v>1580</v>
      </c>
      <c r="C19" s="2">
        <v>27</v>
      </c>
      <c r="D19" s="3">
        <v>9</v>
      </c>
      <c r="E19" s="3">
        <v>36</v>
      </c>
      <c r="F19" s="5">
        <v>0.75</v>
      </c>
      <c r="G19" s="5">
        <v>0.25</v>
      </c>
      <c r="H19" s="5">
        <v>2.2784810126582278E-2</v>
      </c>
    </row>
    <row r="20" spans="1:8">
      <c r="A20" s="1" t="s">
        <v>29</v>
      </c>
      <c r="B20" s="1">
        <v>1506</v>
      </c>
      <c r="C20" s="2">
        <v>19</v>
      </c>
      <c r="D20" s="3">
        <v>17</v>
      </c>
      <c r="E20" s="3">
        <v>36</v>
      </c>
      <c r="F20" s="5">
        <v>0.52777777777777779</v>
      </c>
      <c r="G20" s="5">
        <v>0.47222222222222221</v>
      </c>
      <c r="H20" s="5">
        <v>2.3904382470119521E-2</v>
      </c>
    </row>
    <row r="21" spans="1:8">
      <c r="A21" s="1" t="s">
        <v>42</v>
      </c>
      <c r="B21" s="1">
        <v>849</v>
      </c>
      <c r="C21" s="2">
        <v>23</v>
      </c>
      <c r="D21" s="3">
        <v>10</v>
      </c>
      <c r="E21" s="3">
        <v>33</v>
      </c>
      <c r="F21" s="5">
        <v>0.69696969696969702</v>
      </c>
      <c r="G21" s="5">
        <v>0.30303030303030304</v>
      </c>
      <c r="H21" s="5">
        <v>3.8869257950530034E-2</v>
      </c>
    </row>
    <row r="22" spans="1:8">
      <c r="A22" s="1" t="s">
        <v>26</v>
      </c>
      <c r="B22" s="1">
        <v>650</v>
      </c>
      <c r="C22" s="2">
        <v>22</v>
      </c>
      <c r="D22" s="3">
        <v>10</v>
      </c>
      <c r="E22" s="3">
        <v>32</v>
      </c>
      <c r="F22" s="5">
        <v>0.6875</v>
      </c>
      <c r="G22" s="5">
        <v>0.3125</v>
      </c>
      <c r="H22" s="5">
        <v>4.9230769230769231E-2</v>
      </c>
    </row>
    <row r="23" spans="1:8">
      <c r="A23" s="1" t="s">
        <v>73</v>
      </c>
      <c r="B23" s="1">
        <v>579</v>
      </c>
      <c r="C23" s="2">
        <v>5</v>
      </c>
      <c r="D23" s="3">
        <v>27</v>
      </c>
      <c r="E23" s="3">
        <v>32</v>
      </c>
      <c r="F23" s="5">
        <v>0.15625</v>
      </c>
      <c r="G23" s="5">
        <v>0.84375</v>
      </c>
      <c r="H23" s="5">
        <v>5.5267702936096716E-2</v>
      </c>
    </row>
    <row r="24" spans="1:8">
      <c r="A24" s="1" t="s">
        <v>41</v>
      </c>
      <c r="B24" s="1">
        <v>1616</v>
      </c>
      <c r="C24" s="2">
        <v>20</v>
      </c>
      <c r="D24" s="3">
        <v>11</v>
      </c>
      <c r="E24" s="3">
        <v>31</v>
      </c>
      <c r="F24" s="5">
        <v>0.64516129032258063</v>
      </c>
      <c r="G24" s="5">
        <v>0.35483870967741937</v>
      </c>
      <c r="H24" s="5">
        <v>1.9183168316831683E-2</v>
      </c>
    </row>
    <row r="25" spans="1:8">
      <c r="A25" s="1" t="s">
        <v>76</v>
      </c>
      <c r="B25" s="1">
        <v>565</v>
      </c>
      <c r="C25" s="2">
        <v>19</v>
      </c>
      <c r="D25" s="3">
        <v>9</v>
      </c>
      <c r="E25" s="3">
        <v>28</v>
      </c>
      <c r="F25" s="5">
        <v>0.6785714285714286</v>
      </c>
      <c r="G25" s="5">
        <v>0.32142857142857145</v>
      </c>
      <c r="H25" s="5">
        <v>4.9557522123893805E-2</v>
      </c>
    </row>
    <row r="26" spans="1:8">
      <c r="A26" s="1" t="s">
        <v>31</v>
      </c>
      <c r="B26" s="1">
        <v>1449</v>
      </c>
      <c r="C26" s="2">
        <v>8</v>
      </c>
      <c r="D26" s="3">
        <v>20</v>
      </c>
      <c r="E26" s="3">
        <v>28</v>
      </c>
      <c r="F26" s="5">
        <v>0.2857142857142857</v>
      </c>
      <c r="G26" s="5">
        <v>0.7142857142857143</v>
      </c>
      <c r="H26" s="5">
        <v>1.932367149758454E-2</v>
      </c>
    </row>
    <row r="27" spans="1:8">
      <c r="A27" s="1" t="s">
        <v>19</v>
      </c>
      <c r="B27" s="1">
        <v>160</v>
      </c>
      <c r="C27" s="2">
        <v>27</v>
      </c>
      <c r="D27" s="3">
        <v>0</v>
      </c>
      <c r="E27" s="3">
        <v>27</v>
      </c>
      <c r="F27" s="5">
        <v>1</v>
      </c>
      <c r="G27" s="5">
        <v>0</v>
      </c>
      <c r="H27" s="5">
        <v>0.16875000000000001</v>
      </c>
    </row>
    <row r="28" spans="1:8">
      <c r="A28" s="1" t="s">
        <v>67</v>
      </c>
      <c r="B28" s="1">
        <v>1980</v>
      </c>
      <c r="C28" s="2">
        <v>21</v>
      </c>
      <c r="D28" s="3">
        <v>6</v>
      </c>
      <c r="E28" s="3">
        <v>27</v>
      </c>
      <c r="F28" s="5">
        <v>0.77777777777777779</v>
      </c>
      <c r="G28" s="5">
        <v>0.22222222222222221</v>
      </c>
      <c r="H28" s="5">
        <v>1.3636363636363636E-2</v>
      </c>
    </row>
    <row r="29" spans="1:8">
      <c r="A29" s="1" t="s">
        <v>66</v>
      </c>
      <c r="B29" s="1">
        <v>1573</v>
      </c>
      <c r="C29" s="2">
        <v>20</v>
      </c>
      <c r="D29" s="3">
        <v>6</v>
      </c>
      <c r="E29" s="3">
        <v>26</v>
      </c>
      <c r="F29" s="5">
        <v>0.76923076923076927</v>
      </c>
      <c r="G29" s="5">
        <v>0.23076923076923078</v>
      </c>
      <c r="H29" s="5">
        <v>1.6528925619834711E-2</v>
      </c>
    </row>
    <row r="30" spans="1:8">
      <c r="A30" s="1" t="s">
        <v>12</v>
      </c>
      <c r="B30" s="1">
        <v>2679</v>
      </c>
      <c r="C30" s="2">
        <v>6</v>
      </c>
      <c r="D30" s="3">
        <v>20</v>
      </c>
      <c r="E30" s="3">
        <v>26</v>
      </c>
      <c r="F30" s="5">
        <v>0.23076923076923078</v>
      </c>
      <c r="G30" s="5">
        <v>0.76923076923076927</v>
      </c>
      <c r="H30" s="5">
        <v>9.705113848450915E-3</v>
      </c>
    </row>
    <row r="31" spans="1:8">
      <c r="A31" s="1" t="s">
        <v>37</v>
      </c>
      <c r="B31" s="1">
        <v>2100</v>
      </c>
      <c r="C31" s="2">
        <v>3</v>
      </c>
      <c r="D31" s="3">
        <v>23</v>
      </c>
      <c r="E31" s="3">
        <v>26</v>
      </c>
      <c r="F31" s="5">
        <v>0.11538461538461539</v>
      </c>
      <c r="G31" s="5">
        <v>0.88461538461538458</v>
      </c>
      <c r="H31" s="5">
        <v>1.2380952380952381E-2</v>
      </c>
    </row>
    <row r="32" spans="1:8">
      <c r="A32" s="1" t="s">
        <v>52</v>
      </c>
      <c r="B32" s="1">
        <v>756</v>
      </c>
      <c r="C32" s="2">
        <v>20</v>
      </c>
      <c r="D32" s="3">
        <v>5</v>
      </c>
      <c r="E32" s="3">
        <v>25</v>
      </c>
      <c r="F32" s="5">
        <v>0.8</v>
      </c>
      <c r="G32" s="5">
        <v>0.2</v>
      </c>
      <c r="H32" s="5">
        <v>3.3068783068783067E-2</v>
      </c>
    </row>
    <row r="33" spans="1:8">
      <c r="A33" s="1" t="s">
        <v>39</v>
      </c>
      <c r="B33" s="1">
        <v>2531</v>
      </c>
      <c r="C33" s="2">
        <v>7</v>
      </c>
      <c r="D33" s="3">
        <v>18</v>
      </c>
      <c r="E33" s="3">
        <v>25</v>
      </c>
      <c r="F33" s="5">
        <v>0.28000000000000003</v>
      </c>
      <c r="G33" s="5">
        <v>0.72</v>
      </c>
      <c r="H33" s="5">
        <v>9.8775187672856587E-3</v>
      </c>
    </row>
    <row r="34" spans="1:8">
      <c r="A34" s="1" t="s">
        <v>46</v>
      </c>
      <c r="B34" s="1">
        <v>1203</v>
      </c>
      <c r="C34" s="2">
        <v>21</v>
      </c>
      <c r="D34" s="3">
        <v>3</v>
      </c>
      <c r="E34" s="3">
        <v>24</v>
      </c>
      <c r="F34" s="5">
        <v>0.875</v>
      </c>
      <c r="G34" s="5">
        <v>0.125</v>
      </c>
      <c r="H34" s="5">
        <v>1.9950124688279301E-2</v>
      </c>
    </row>
    <row r="35" spans="1:8">
      <c r="A35" s="1" t="s">
        <v>40</v>
      </c>
      <c r="B35" s="1">
        <v>1561</v>
      </c>
      <c r="C35" s="2">
        <v>14</v>
      </c>
      <c r="D35" s="3">
        <v>10</v>
      </c>
      <c r="E35" s="3">
        <v>24</v>
      </c>
      <c r="F35" s="5">
        <v>0.58333333333333337</v>
      </c>
      <c r="G35" s="5">
        <v>0.41666666666666669</v>
      </c>
      <c r="H35" s="5">
        <v>1.5374759769378604E-2</v>
      </c>
    </row>
    <row r="36" spans="1:8">
      <c r="A36" s="1" t="s">
        <v>18</v>
      </c>
      <c r="B36" s="1">
        <v>1365</v>
      </c>
      <c r="C36" s="2">
        <v>11</v>
      </c>
      <c r="D36" s="3">
        <v>13</v>
      </c>
      <c r="E36" s="3">
        <v>24</v>
      </c>
      <c r="F36" s="5">
        <v>0.45833333333333331</v>
      </c>
      <c r="G36" s="5">
        <v>0.54166666666666663</v>
      </c>
      <c r="H36" s="5">
        <v>1.7582417582417582E-2</v>
      </c>
    </row>
    <row r="37" spans="1:8">
      <c r="A37" s="1" t="s">
        <v>57</v>
      </c>
      <c r="B37" s="1">
        <v>2489</v>
      </c>
      <c r="C37" s="2">
        <v>10</v>
      </c>
      <c r="D37" s="3">
        <v>14</v>
      </c>
      <c r="E37" s="3">
        <v>24</v>
      </c>
      <c r="F37" s="5">
        <v>0.41666666666666669</v>
      </c>
      <c r="G37" s="5">
        <v>0.58333333333333337</v>
      </c>
      <c r="H37" s="5">
        <v>9.6424266773804737E-3</v>
      </c>
    </row>
    <row r="38" spans="1:8">
      <c r="A38" s="1" t="s">
        <v>49</v>
      </c>
      <c r="B38" s="1">
        <v>2000</v>
      </c>
      <c r="C38" s="2">
        <v>17</v>
      </c>
      <c r="D38" s="3">
        <v>6</v>
      </c>
      <c r="E38" s="3">
        <v>23</v>
      </c>
      <c r="F38" s="5">
        <v>0.73913043478260865</v>
      </c>
      <c r="G38" s="5">
        <v>0.2608695652173913</v>
      </c>
      <c r="H38" s="5">
        <v>1.15E-2</v>
      </c>
    </row>
    <row r="39" spans="1:8">
      <c r="A39" s="1" t="s">
        <v>69</v>
      </c>
      <c r="B39" s="1">
        <v>834</v>
      </c>
      <c r="C39" s="2">
        <v>14</v>
      </c>
      <c r="D39" s="3">
        <v>7</v>
      </c>
      <c r="E39" s="3">
        <v>21</v>
      </c>
      <c r="F39" s="5">
        <v>0.66666666666666663</v>
      </c>
      <c r="G39" s="5">
        <v>0.33333333333333331</v>
      </c>
      <c r="H39" s="5">
        <v>2.5179856115107913E-2</v>
      </c>
    </row>
    <row r="40" spans="1:8">
      <c r="A40" s="1" t="s">
        <v>14</v>
      </c>
      <c r="B40" s="1">
        <v>1258</v>
      </c>
      <c r="C40" s="2">
        <v>14</v>
      </c>
      <c r="D40" s="3">
        <v>7</v>
      </c>
      <c r="E40" s="3">
        <v>21</v>
      </c>
      <c r="F40" s="5">
        <v>0.66666666666666663</v>
      </c>
      <c r="G40" s="5">
        <v>0.33333333333333331</v>
      </c>
      <c r="H40" s="5">
        <v>1.6693163751987282E-2</v>
      </c>
    </row>
    <row r="41" spans="1:8">
      <c r="A41" s="1" t="s">
        <v>48</v>
      </c>
      <c r="B41" s="1">
        <v>1256</v>
      </c>
      <c r="C41" s="2">
        <v>15</v>
      </c>
      <c r="D41" s="3">
        <v>4</v>
      </c>
      <c r="E41" s="3">
        <v>19</v>
      </c>
      <c r="F41" s="5">
        <v>0.78947368421052633</v>
      </c>
      <c r="G41" s="5">
        <v>0.21052631578947367</v>
      </c>
      <c r="H41" s="5">
        <v>1.5127388535031847E-2</v>
      </c>
    </row>
    <row r="42" spans="1:8">
      <c r="A42" s="1" t="s">
        <v>2</v>
      </c>
      <c r="B42" s="1">
        <v>249</v>
      </c>
      <c r="C42" s="2">
        <v>14</v>
      </c>
      <c r="D42" s="3">
        <v>5</v>
      </c>
      <c r="E42" s="3">
        <v>19</v>
      </c>
      <c r="F42" s="5">
        <v>0.73684210526315785</v>
      </c>
      <c r="G42" s="5">
        <v>0.26315789473684209</v>
      </c>
      <c r="H42" s="5">
        <v>7.6305220883534142E-2</v>
      </c>
    </row>
    <row r="43" spans="1:8">
      <c r="A43" s="1" t="s">
        <v>64</v>
      </c>
      <c r="B43" s="1">
        <v>551</v>
      </c>
      <c r="C43" s="2">
        <v>11</v>
      </c>
      <c r="D43" s="3">
        <v>8</v>
      </c>
      <c r="E43" s="3">
        <v>19</v>
      </c>
      <c r="F43" s="5">
        <v>0.57894736842105265</v>
      </c>
      <c r="G43" s="5">
        <v>0.42105263157894735</v>
      </c>
      <c r="H43" s="5">
        <v>3.4482758620689655E-2</v>
      </c>
    </row>
    <row r="44" spans="1:8">
      <c r="A44" s="1" t="s">
        <v>54</v>
      </c>
      <c r="B44" s="1">
        <v>1629</v>
      </c>
      <c r="C44" s="2">
        <v>7</v>
      </c>
      <c r="D44" s="3">
        <v>12</v>
      </c>
      <c r="E44" s="3">
        <v>19</v>
      </c>
      <c r="F44" s="5">
        <v>0.36842105263157893</v>
      </c>
      <c r="G44" s="5">
        <v>0.63157894736842102</v>
      </c>
      <c r="H44" s="5">
        <v>1.1663597298956415E-2</v>
      </c>
    </row>
    <row r="45" spans="1:8">
      <c r="A45" s="1" t="s">
        <v>62</v>
      </c>
      <c r="B45" s="1">
        <v>1193</v>
      </c>
      <c r="C45" s="2">
        <v>3</v>
      </c>
      <c r="D45" s="3">
        <v>16</v>
      </c>
      <c r="E45" s="3">
        <v>19</v>
      </c>
      <c r="F45" s="5">
        <v>0.15789473684210525</v>
      </c>
      <c r="G45" s="5">
        <v>0.84210526315789469</v>
      </c>
      <c r="H45" s="5">
        <v>1.5926236378876781E-2</v>
      </c>
    </row>
    <row r="46" spans="1:8">
      <c r="A46" s="1" t="s">
        <v>71</v>
      </c>
      <c r="B46" s="1">
        <v>2012</v>
      </c>
      <c r="C46" s="2">
        <v>1</v>
      </c>
      <c r="D46" s="3">
        <v>18</v>
      </c>
      <c r="E46" s="3">
        <v>19</v>
      </c>
      <c r="F46" s="5">
        <v>5.2631578947368418E-2</v>
      </c>
      <c r="G46" s="5">
        <v>0.94736842105263153</v>
      </c>
      <c r="H46" s="5">
        <v>9.4433399602385677E-3</v>
      </c>
    </row>
    <row r="47" spans="1:8">
      <c r="A47" s="1" t="s">
        <v>33</v>
      </c>
      <c r="B47" s="1">
        <v>275</v>
      </c>
      <c r="C47" s="2">
        <v>9</v>
      </c>
      <c r="D47" s="3">
        <v>9</v>
      </c>
      <c r="E47" s="3">
        <v>18</v>
      </c>
      <c r="F47" s="5">
        <v>0.5</v>
      </c>
      <c r="G47" s="5">
        <v>0.5</v>
      </c>
      <c r="H47" s="5">
        <v>6.545454545454546E-2</v>
      </c>
    </row>
    <row r="48" spans="1:8">
      <c r="A48" s="1" t="s">
        <v>74</v>
      </c>
      <c r="B48" s="1">
        <v>515</v>
      </c>
      <c r="C48" s="2">
        <v>4</v>
      </c>
      <c r="D48" s="3">
        <v>13</v>
      </c>
      <c r="E48" s="3">
        <v>17</v>
      </c>
      <c r="F48" s="5">
        <v>0.23529411764705882</v>
      </c>
      <c r="G48" s="5">
        <v>0.76470588235294112</v>
      </c>
      <c r="H48" s="5">
        <v>3.3009708737864081E-2</v>
      </c>
    </row>
    <row r="49" spans="1:8">
      <c r="A49" s="1" t="s">
        <v>15</v>
      </c>
      <c r="B49" s="1">
        <v>1324</v>
      </c>
      <c r="C49" s="2">
        <v>1</v>
      </c>
      <c r="D49" s="3">
        <v>16</v>
      </c>
      <c r="E49" s="3">
        <v>17</v>
      </c>
      <c r="F49" s="5">
        <v>5.8823529411764705E-2</v>
      </c>
      <c r="G49" s="5">
        <v>0.94117647058823528</v>
      </c>
      <c r="H49" s="5">
        <v>1.283987915407855E-2</v>
      </c>
    </row>
    <row r="50" spans="1:8">
      <c r="A50" s="1" t="s">
        <v>35</v>
      </c>
      <c r="B50" s="1">
        <v>1337</v>
      </c>
      <c r="C50" s="2">
        <v>1</v>
      </c>
      <c r="D50" s="3">
        <v>15</v>
      </c>
      <c r="E50" s="3">
        <v>16</v>
      </c>
      <c r="F50" s="5">
        <v>6.25E-2</v>
      </c>
      <c r="G50" s="5">
        <v>0.9375</v>
      </c>
      <c r="H50" s="5">
        <v>1.1967090501121914E-2</v>
      </c>
    </row>
    <row r="51" spans="1:8">
      <c r="A51" s="1" t="s">
        <v>77</v>
      </c>
      <c r="B51" s="1">
        <v>188</v>
      </c>
      <c r="C51" s="2">
        <v>14</v>
      </c>
      <c r="D51" s="3">
        <v>1</v>
      </c>
      <c r="E51" s="3">
        <v>15</v>
      </c>
      <c r="F51" s="5">
        <v>0.93333333333333335</v>
      </c>
      <c r="G51" s="5">
        <v>6.6666666666666666E-2</v>
      </c>
      <c r="H51" s="5">
        <v>7.9787234042553196E-2</v>
      </c>
    </row>
    <row r="52" spans="1:8">
      <c r="A52" s="1" t="s">
        <v>3</v>
      </c>
      <c r="B52" s="1">
        <v>52</v>
      </c>
      <c r="C52" s="2">
        <v>9</v>
      </c>
      <c r="D52" s="3">
        <v>5</v>
      </c>
      <c r="E52" s="3">
        <v>14</v>
      </c>
      <c r="F52" s="5">
        <v>0.6428571428571429</v>
      </c>
      <c r="G52" s="5">
        <v>0.35714285714285715</v>
      </c>
      <c r="H52" s="5">
        <v>0.26923076923076922</v>
      </c>
    </row>
    <row r="53" spans="1:8">
      <c r="A53" s="1" t="s">
        <v>53</v>
      </c>
      <c r="B53" s="1">
        <v>514</v>
      </c>
      <c r="C53" s="2">
        <v>11</v>
      </c>
      <c r="D53" s="3">
        <v>2</v>
      </c>
      <c r="E53" s="3">
        <v>13</v>
      </c>
      <c r="F53" s="5">
        <v>0.84615384615384615</v>
      </c>
      <c r="G53" s="5">
        <v>0.15384615384615385</v>
      </c>
      <c r="H53" s="5">
        <v>2.5291828793774319E-2</v>
      </c>
    </row>
    <row r="54" spans="1:8">
      <c r="A54" s="1" t="s">
        <v>9</v>
      </c>
      <c r="B54" s="1">
        <v>357</v>
      </c>
      <c r="C54" s="2">
        <v>9</v>
      </c>
      <c r="D54" s="3">
        <v>3</v>
      </c>
      <c r="E54" s="3">
        <v>12</v>
      </c>
      <c r="F54" s="5">
        <v>0.75</v>
      </c>
      <c r="G54" s="5">
        <v>0.25</v>
      </c>
      <c r="H54" s="5">
        <v>3.3613445378151259E-2</v>
      </c>
    </row>
    <row r="55" spans="1:8">
      <c r="A55" s="1" t="s">
        <v>85</v>
      </c>
      <c r="B55" s="1">
        <v>488</v>
      </c>
      <c r="C55" s="2">
        <v>8</v>
      </c>
      <c r="D55" s="3">
        <v>4</v>
      </c>
      <c r="E55" s="3">
        <v>12</v>
      </c>
      <c r="F55" s="5">
        <v>0.66666666666666663</v>
      </c>
      <c r="G55" s="5">
        <v>0.33333333333333331</v>
      </c>
      <c r="H55" s="5">
        <v>2.4590163934426229E-2</v>
      </c>
    </row>
    <row r="56" spans="1:8">
      <c r="A56" s="1" t="s">
        <v>87</v>
      </c>
      <c r="B56" s="1">
        <v>1100</v>
      </c>
      <c r="C56" s="2">
        <v>6</v>
      </c>
      <c r="D56" s="3">
        <v>6</v>
      </c>
      <c r="E56" s="3">
        <v>12</v>
      </c>
      <c r="F56" s="5">
        <v>0.5</v>
      </c>
      <c r="G56" s="5">
        <v>0.5</v>
      </c>
      <c r="H56" s="5">
        <v>1.090909090909091E-2</v>
      </c>
    </row>
    <row r="57" spans="1:8">
      <c r="A57" s="1" t="s">
        <v>75</v>
      </c>
      <c r="B57" s="1">
        <v>782</v>
      </c>
      <c r="C57" s="2">
        <v>5</v>
      </c>
      <c r="D57" s="3">
        <v>7</v>
      </c>
      <c r="E57" s="3">
        <v>12</v>
      </c>
      <c r="F57" s="5">
        <v>0.41666666666666669</v>
      </c>
      <c r="G57" s="5">
        <v>0.58333333333333337</v>
      </c>
      <c r="H57" s="5">
        <v>1.5345268542199489E-2</v>
      </c>
    </row>
    <row r="58" spans="1:8">
      <c r="A58" s="1" t="s">
        <v>44</v>
      </c>
      <c r="B58" s="1">
        <v>1078</v>
      </c>
      <c r="C58" s="2">
        <v>9</v>
      </c>
      <c r="D58" s="3">
        <v>2</v>
      </c>
      <c r="E58" s="3">
        <v>11</v>
      </c>
      <c r="F58" s="5">
        <v>0.81818181818181823</v>
      </c>
      <c r="G58" s="5">
        <v>0.18181818181818182</v>
      </c>
      <c r="H58" s="5">
        <v>1.020408163265306E-2</v>
      </c>
    </row>
    <row r="59" spans="1:8">
      <c r="A59" s="1" t="s">
        <v>56</v>
      </c>
      <c r="B59" s="1">
        <v>962</v>
      </c>
      <c r="C59" s="2">
        <v>4</v>
      </c>
      <c r="D59" s="3">
        <v>7</v>
      </c>
      <c r="E59" s="3">
        <v>11</v>
      </c>
      <c r="F59" s="5">
        <v>0.36363636363636365</v>
      </c>
      <c r="G59" s="5">
        <v>0.63636363636363635</v>
      </c>
      <c r="H59" s="5">
        <v>1.1434511434511435E-2</v>
      </c>
    </row>
    <row r="60" spans="1:8">
      <c r="A60" s="1" t="s">
        <v>70</v>
      </c>
      <c r="B60" s="1">
        <v>1555</v>
      </c>
      <c r="C60" s="2">
        <v>2</v>
      </c>
      <c r="D60" s="3">
        <v>9</v>
      </c>
      <c r="E60" s="3">
        <v>11</v>
      </c>
      <c r="F60" s="5">
        <v>0.18181818181818182</v>
      </c>
      <c r="G60" s="5">
        <v>0.81818181818181823</v>
      </c>
      <c r="H60" s="5">
        <v>7.0739549839228298E-3</v>
      </c>
    </row>
    <row r="61" spans="1:8">
      <c r="A61" s="1" t="s">
        <v>68</v>
      </c>
      <c r="B61" s="1">
        <v>1107</v>
      </c>
      <c r="C61" s="2">
        <v>6</v>
      </c>
      <c r="D61" s="3">
        <v>4</v>
      </c>
      <c r="E61" s="3">
        <v>10</v>
      </c>
      <c r="F61" s="5">
        <v>0.6</v>
      </c>
      <c r="G61" s="5">
        <v>0.4</v>
      </c>
      <c r="H61" s="5">
        <v>9.0334236675700084E-3</v>
      </c>
    </row>
    <row r="62" spans="1:8">
      <c r="A62" s="1" t="s">
        <v>43</v>
      </c>
      <c r="B62" s="1">
        <v>610</v>
      </c>
      <c r="C62" s="2">
        <v>3</v>
      </c>
      <c r="D62" s="3">
        <v>7</v>
      </c>
      <c r="E62" s="3">
        <v>10</v>
      </c>
      <c r="F62" s="5">
        <v>0.3</v>
      </c>
      <c r="G62" s="5">
        <v>0.7</v>
      </c>
      <c r="H62" s="5">
        <v>1.6393442622950821E-2</v>
      </c>
    </row>
    <row r="63" spans="1:8">
      <c r="A63" s="1" t="s">
        <v>34</v>
      </c>
      <c r="B63" s="1">
        <v>1281</v>
      </c>
      <c r="C63" s="2">
        <v>0</v>
      </c>
      <c r="D63" s="3">
        <v>10</v>
      </c>
      <c r="E63" s="3">
        <v>10</v>
      </c>
      <c r="F63" s="5">
        <v>0</v>
      </c>
      <c r="G63" s="5">
        <v>1</v>
      </c>
      <c r="H63" s="5">
        <v>7.8064012490241998E-3</v>
      </c>
    </row>
    <row r="64" spans="1:8">
      <c r="A64" s="1" t="s">
        <v>84</v>
      </c>
      <c r="B64" s="1">
        <v>2303</v>
      </c>
      <c r="C64" s="2">
        <v>7</v>
      </c>
      <c r="D64" s="3">
        <v>2</v>
      </c>
      <c r="E64" s="3">
        <v>9</v>
      </c>
      <c r="F64" s="5">
        <v>0.77777777777777779</v>
      </c>
      <c r="G64" s="5">
        <v>0.22222222222222221</v>
      </c>
      <c r="H64" s="5">
        <v>3.9079461571862786E-3</v>
      </c>
    </row>
    <row r="65" spans="1:8">
      <c r="A65" s="1" t="s">
        <v>28</v>
      </c>
      <c r="B65" s="1">
        <v>206</v>
      </c>
      <c r="C65" s="2">
        <v>6</v>
      </c>
      <c r="D65" s="3">
        <v>3</v>
      </c>
      <c r="E65" s="3">
        <v>9</v>
      </c>
      <c r="F65" s="5">
        <v>0.66666666666666663</v>
      </c>
      <c r="G65" s="5">
        <v>0.33333333333333331</v>
      </c>
      <c r="H65" s="5">
        <v>4.3689320388349516E-2</v>
      </c>
    </row>
    <row r="66" spans="1:8">
      <c r="A66" s="1" t="s">
        <v>10</v>
      </c>
      <c r="B66" s="1">
        <v>1909</v>
      </c>
      <c r="C66" s="2">
        <v>6</v>
      </c>
      <c r="D66" s="3">
        <v>3</v>
      </c>
      <c r="E66" s="3">
        <v>9</v>
      </c>
      <c r="F66" s="5">
        <v>0.66666666666666663</v>
      </c>
      <c r="G66" s="5">
        <v>0.33333333333333331</v>
      </c>
      <c r="H66" s="5">
        <v>4.7145102147721323E-3</v>
      </c>
    </row>
    <row r="67" spans="1:8">
      <c r="A67" s="1" t="s">
        <v>47</v>
      </c>
      <c r="B67" s="1">
        <v>1421</v>
      </c>
      <c r="C67" s="2">
        <v>2</v>
      </c>
      <c r="D67" s="3">
        <v>7</v>
      </c>
      <c r="E67" s="3">
        <v>9</v>
      </c>
      <c r="F67" s="5">
        <v>0.22222222222222221</v>
      </c>
      <c r="G67" s="5">
        <v>0.77777777777777779</v>
      </c>
      <c r="H67" s="5">
        <v>6.3335679099225895E-3</v>
      </c>
    </row>
    <row r="68" spans="1:8">
      <c r="A68" s="1" t="s">
        <v>21</v>
      </c>
      <c r="B68" s="1">
        <v>37</v>
      </c>
      <c r="C68" s="2">
        <v>6</v>
      </c>
      <c r="D68" s="3">
        <v>2</v>
      </c>
      <c r="E68" s="3">
        <v>8</v>
      </c>
      <c r="F68" s="5">
        <v>0.75</v>
      </c>
      <c r="G68" s="5">
        <v>0.25</v>
      </c>
      <c r="H68" s="5">
        <v>0.21621621621621623</v>
      </c>
    </row>
    <row r="69" spans="1:8">
      <c r="A69" s="1" t="s">
        <v>50</v>
      </c>
      <c r="B69" s="1">
        <v>881</v>
      </c>
      <c r="C69" s="2">
        <v>4</v>
      </c>
      <c r="D69" s="3">
        <v>4</v>
      </c>
      <c r="E69" s="3">
        <v>8</v>
      </c>
      <c r="F69" s="5">
        <v>0.5</v>
      </c>
      <c r="G69" s="5">
        <v>0.5</v>
      </c>
      <c r="H69" s="5">
        <v>9.0805902383654935E-3</v>
      </c>
    </row>
    <row r="70" spans="1:8">
      <c r="A70" s="1" t="s">
        <v>32</v>
      </c>
      <c r="B70" s="1">
        <v>1484</v>
      </c>
      <c r="C70" s="2">
        <v>4</v>
      </c>
      <c r="D70" s="3">
        <v>4</v>
      </c>
      <c r="E70" s="3">
        <v>8</v>
      </c>
      <c r="F70" s="5">
        <v>0.5</v>
      </c>
      <c r="G70" s="5">
        <v>0.5</v>
      </c>
      <c r="H70" s="5">
        <v>5.3908355795148251E-3</v>
      </c>
    </row>
    <row r="71" spans="1:8">
      <c r="A71" s="1" t="s">
        <v>83</v>
      </c>
      <c r="B71" s="1">
        <v>643</v>
      </c>
      <c r="C71" s="2">
        <v>3</v>
      </c>
      <c r="D71" s="3">
        <v>5</v>
      </c>
      <c r="E71" s="3">
        <v>8</v>
      </c>
      <c r="F71" s="5">
        <v>0.375</v>
      </c>
      <c r="G71" s="5">
        <v>0.625</v>
      </c>
      <c r="H71" s="5">
        <v>1.2441679626749611E-2</v>
      </c>
    </row>
    <row r="72" spans="1:8">
      <c r="A72" s="1" t="s">
        <v>58</v>
      </c>
      <c r="B72" s="1">
        <v>1290</v>
      </c>
      <c r="C72" s="2">
        <v>1</v>
      </c>
      <c r="D72" s="3">
        <v>7</v>
      </c>
      <c r="E72" s="3">
        <v>8</v>
      </c>
      <c r="F72" s="5">
        <v>0.125</v>
      </c>
      <c r="G72" s="5">
        <v>0.875</v>
      </c>
      <c r="H72" s="5">
        <v>6.2015503875968991E-3</v>
      </c>
    </row>
    <row r="73" spans="1:8">
      <c r="A73" s="1" t="s">
        <v>72</v>
      </c>
      <c r="B73" s="1">
        <v>331</v>
      </c>
      <c r="C73" s="2">
        <v>6</v>
      </c>
      <c r="D73" s="3">
        <v>1</v>
      </c>
      <c r="E73" s="3">
        <v>7</v>
      </c>
      <c r="F73" s="5">
        <v>0.8571428571428571</v>
      </c>
      <c r="G73" s="5">
        <v>0.14285714285714285</v>
      </c>
      <c r="H73" s="5">
        <v>2.1148036253776436E-2</v>
      </c>
    </row>
    <row r="74" spans="1:8">
      <c r="A74" s="1" t="s">
        <v>5</v>
      </c>
      <c r="B74" s="1">
        <v>15</v>
      </c>
      <c r="C74" s="2">
        <v>6</v>
      </c>
      <c r="D74" s="3">
        <v>1</v>
      </c>
      <c r="E74" s="3">
        <v>7</v>
      </c>
      <c r="F74" s="5">
        <v>0.8571428571428571</v>
      </c>
      <c r="G74" s="5">
        <v>0.14285714285714285</v>
      </c>
      <c r="H74" s="5">
        <v>0.46666666666666667</v>
      </c>
    </row>
    <row r="75" spans="1:8">
      <c r="A75" s="1" t="s">
        <v>63</v>
      </c>
      <c r="B75" s="1">
        <v>256</v>
      </c>
      <c r="C75" s="2">
        <v>5</v>
      </c>
      <c r="D75" s="3">
        <v>2</v>
      </c>
      <c r="E75" s="3">
        <v>7</v>
      </c>
      <c r="F75" s="5">
        <v>0.7142857142857143</v>
      </c>
      <c r="G75" s="5">
        <v>0.2857142857142857</v>
      </c>
      <c r="H75" s="5">
        <v>2.734375E-2</v>
      </c>
    </row>
    <row r="76" spans="1:8">
      <c r="A76" s="1" t="s">
        <v>30</v>
      </c>
      <c r="B76" s="1">
        <v>2152</v>
      </c>
      <c r="C76" s="2">
        <v>4</v>
      </c>
      <c r="D76" s="3">
        <v>3</v>
      </c>
      <c r="E76" s="3">
        <v>7</v>
      </c>
      <c r="F76" s="5">
        <v>0.5714285714285714</v>
      </c>
      <c r="G76" s="5">
        <v>0.42857142857142855</v>
      </c>
      <c r="H76" s="5">
        <v>3.2527881040892194E-3</v>
      </c>
    </row>
    <row r="77" spans="1:8">
      <c r="A77" s="1" t="s">
        <v>65</v>
      </c>
      <c r="B77" s="1">
        <v>461</v>
      </c>
      <c r="C77" s="2">
        <v>2</v>
      </c>
      <c r="D77" s="3">
        <v>5</v>
      </c>
      <c r="E77" s="3">
        <v>7</v>
      </c>
      <c r="F77" s="5">
        <v>0.2857142857142857</v>
      </c>
      <c r="G77" s="5">
        <v>0.7142857142857143</v>
      </c>
      <c r="H77" s="5">
        <v>1.5184381778741865E-2</v>
      </c>
    </row>
    <row r="78" spans="1:8">
      <c r="A78" s="1" t="s">
        <v>6</v>
      </c>
      <c r="B78" s="1">
        <v>1068</v>
      </c>
      <c r="C78" s="2">
        <v>5</v>
      </c>
      <c r="D78" s="3">
        <v>1</v>
      </c>
      <c r="E78" s="3">
        <v>6</v>
      </c>
      <c r="F78" s="5">
        <v>0.83333333333333337</v>
      </c>
      <c r="G78" s="5">
        <v>0.16666666666666666</v>
      </c>
      <c r="H78" s="5">
        <v>5.6179775280898875E-3</v>
      </c>
    </row>
    <row r="79" spans="1:8">
      <c r="A79" s="1" t="s">
        <v>27</v>
      </c>
      <c r="B79" s="1">
        <v>187</v>
      </c>
      <c r="C79" s="2">
        <v>3</v>
      </c>
      <c r="D79" s="3">
        <v>3</v>
      </c>
      <c r="E79" s="3">
        <v>6</v>
      </c>
      <c r="F79" s="5">
        <v>0.5</v>
      </c>
      <c r="G79" s="5">
        <v>0.5</v>
      </c>
      <c r="H79" s="5">
        <v>3.2085561497326207E-2</v>
      </c>
    </row>
    <row r="80" spans="1:8">
      <c r="A80" s="1" t="s">
        <v>16</v>
      </c>
      <c r="B80" s="1">
        <v>983</v>
      </c>
      <c r="C80" s="2">
        <v>0</v>
      </c>
      <c r="D80" s="3">
        <v>6</v>
      </c>
      <c r="E80" s="3">
        <v>6</v>
      </c>
      <c r="F80" s="5">
        <v>0</v>
      </c>
      <c r="G80" s="5">
        <v>1</v>
      </c>
      <c r="H80" s="5">
        <v>6.1037639877924718E-3</v>
      </c>
    </row>
    <row r="81" spans="1:8">
      <c r="A81" s="1" t="s">
        <v>78</v>
      </c>
      <c r="B81" s="1">
        <v>83</v>
      </c>
      <c r="C81" s="2">
        <v>5</v>
      </c>
      <c r="D81" s="3">
        <v>0</v>
      </c>
      <c r="E81" s="3">
        <v>5</v>
      </c>
      <c r="F81" s="5">
        <v>1</v>
      </c>
      <c r="G81" s="5">
        <v>0</v>
      </c>
      <c r="H81" s="5">
        <v>6.0240963855421686E-2</v>
      </c>
    </row>
    <row r="82" spans="1:8">
      <c r="A82" s="1" t="s">
        <v>59</v>
      </c>
      <c r="B82" s="1">
        <v>144</v>
      </c>
      <c r="C82" s="2">
        <v>3</v>
      </c>
      <c r="D82" s="3">
        <v>2</v>
      </c>
      <c r="E82" s="3">
        <v>5</v>
      </c>
      <c r="F82" s="5">
        <v>0.6</v>
      </c>
      <c r="G82" s="5">
        <v>0.4</v>
      </c>
      <c r="H82" s="5">
        <v>3.4722222222222224E-2</v>
      </c>
    </row>
    <row r="83" spans="1:8">
      <c r="A83" s="1" t="s">
        <v>17</v>
      </c>
      <c r="B83" s="1">
        <v>684</v>
      </c>
      <c r="C83" s="2">
        <v>2</v>
      </c>
      <c r="D83" s="3">
        <v>3</v>
      </c>
      <c r="E83" s="3">
        <v>5</v>
      </c>
      <c r="F83" s="5">
        <v>0.4</v>
      </c>
      <c r="G83" s="5">
        <v>0.6</v>
      </c>
      <c r="H83" s="5">
        <v>7.3099415204678359E-3</v>
      </c>
    </row>
    <row r="84" spans="1:8">
      <c r="A84" s="1" t="s">
        <v>61</v>
      </c>
      <c r="B84" s="1">
        <v>92</v>
      </c>
      <c r="C84" s="2">
        <v>2</v>
      </c>
      <c r="D84" s="3">
        <v>3</v>
      </c>
      <c r="E84" s="3">
        <v>5</v>
      </c>
      <c r="F84" s="5">
        <v>0.4</v>
      </c>
      <c r="G84" s="5">
        <v>0.6</v>
      </c>
      <c r="H84" s="5">
        <v>5.434782608695652E-2</v>
      </c>
    </row>
    <row r="85" spans="1:8">
      <c r="A85" s="1" t="s">
        <v>51</v>
      </c>
      <c r="B85" s="1">
        <v>1743</v>
      </c>
      <c r="C85" s="2">
        <v>0</v>
      </c>
      <c r="D85" s="3">
        <v>5</v>
      </c>
      <c r="E85" s="3">
        <v>5</v>
      </c>
      <c r="F85" s="5">
        <v>0</v>
      </c>
      <c r="G85" s="5">
        <v>1</v>
      </c>
      <c r="H85" s="5">
        <v>2.8686173264486519E-3</v>
      </c>
    </row>
    <row r="86" spans="1:8">
      <c r="A86" s="1" t="s">
        <v>38</v>
      </c>
      <c r="B86" s="1">
        <v>1159</v>
      </c>
      <c r="C86" s="2">
        <v>1</v>
      </c>
      <c r="D86" s="3">
        <v>3</v>
      </c>
      <c r="E86" s="3">
        <v>4</v>
      </c>
      <c r="F86" s="5">
        <v>0.25</v>
      </c>
      <c r="G86" s="5">
        <v>0.75</v>
      </c>
      <c r="H86" s="5">
        <v>3.4512510785159622E-3</v>
      </c>
    </row>
    <row r="87" spans="1:8">
      <c r="A87" s="1" t="s">
        <v>82</v>
      </c>
      <c r="B87" s="1">
        <v>27</v>
      </c>
      <c r="C87" s="2">
        <v>2</v>
      </c>
      <c r="D87" s="3">
        <v>1</v>
      </c>
      <c r="E87" s="3">
        <v>3</v>
      </c>
      <c r="F87" s="5">
        <v>0.66666666666666663</v>
      </c>
      <c r="G87" s="5">
        <v>0.33333333333333331</v>
      </c>
      <c r="H87" s="5">
        <v>0.1111111111111111</v>
      </c>
    </row>
    <row r="88" spans="1:8">
      <c r="A88" s="1" t="s">
        <v>11</v>
      </c>
      <c r="B88" s="1">
        <v>10</v>
      </c>
      <c r="C88" s="2">
        <v>0</v>
      </c>
      <c r="D88" s="3">
        <v>0</v>
      </c>
      <c r="E88" s="3">
        <v>0</v>
      </c>
      <c r="F88" s="5"/>
      <c r="G88" s="5"/>
      <c r="H88" s="5">
        <v>0</v>
      </c>
    </row>
  </sheetData>
  <sortState ref="A2:H88">
    <sortCondition descending="1" ref="E2:E88"/>
  </sortState>
  <pageMargins left="0.7" right="0.7" top="0.75" bottom="0.75" header="0.3" footer="0.3"/>
  <pageSetup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9"/>
  <sheetViews>
    <sheetView workbookViewId="0">
      <selection activeCell="A5" sqref="A5:C18"/>
    </sheetView>
  </sheetViews>
  <sheetFormatPr baseColWidth="10" defaultColWidth="8.625" defaultRowHeight="15" x14ac:dyDescent="0"/>
  <cols>
    <col min="1" max="1" width="19.25" bestFit="1" customWidth="1"/>
    <col min="2" max="2" width="16.25" bestFit="1" customWidth="1"/>
    <col min="3" max="3" width="7.875" customWidth="1"/>
    <col min="4" max="4" width="11.25" bestFit="1" customWidth="1"/>
  </cols>
  <sheetData>
    <row r="3" spans="1:4">
      <c r="A3" s="13" t="s">
        <v>105</v>
      </c>
      <c r="B3" s="13" t="s">
        <v>104</v>
      </c>
    </row>
    <row r="4" spans="1:4">
      <c r="A4" s="13" t="s">
        <v>102</v>
      </c>
      <c r="B4" t="s">
        <v>99</v>
      </c>
      <c r="C4" t="s">
        <v>100</v>
      </c>
      <c r="D4" t="s">
        <v>103</v>
      </c>
    </row>
    <row r="5" spans="1:4">
      <c r="A5" s="14">
        <v>2002</v>
      </c>
      <c r="B5" s="15">
        <v>89</v>
      </c>
      <c r="C5" s="15">
        <v>61</v>
      </c>
      <c r="D5" s="15">
        <v>150</v>
      </c>
    </row>
    <row r="6" spans="1:4">
      <c r="A6" s="14">
        <v>2003</v>
      </c>
      <c r="B6" s="15">
        <v>63</v>
      </c>
      <c r="C6" s="15">
        <v>59</v>
      </c>
      <c r="D6" s="15">
        <v>122</v>
      </c>
    </row>
    <row r="7" spans="1:4">
      <c r="A7" s="14">
        <v>2004</v>
      </c>
      <c r="B7" s="15">
        <v>74</v>
      </c>
      <c r="C7" s="15">
        <v>53</v>
      </c>
      <c r="D7" s="15">
        <v>127</v>
      </c>
    </row>
    <row r="8" spans="1:4">
      <c r="A8" s="14">
        <v>2005</v>
      </c>
      <c r="B8" s="15">
        <v>96</v>
      </c>
      <c r="C8" s="15">
        <v>85</v>
      </c>
      <c r="D8" s="15">
        <v>181</v>
      </c>
    </row>
    <row r="9" spans="1:4">
      <c r="A9" s="14">
        <v>2006</v>
      </c>
      <c r="B9" s="15">
        <v>115</v>
      </c>
      <c r="C9" s="15">
        <v>84</v>
      </c>
      <c r="D9" s="15">
        <v>199</v>
      </c>
    </row>
    <row r="10" spans="1:4">
      <c r="A10" s="14">
        <v>2007</v>
      </c>
      <c r="B10" s="15">
        <v>117</v>
      </c>
      <c r="C10" s="15">
        <v>75</v>
      </c>
      <c r="D10" s="15">
        <v>192</v>
      </c>
    </row>
    <row r="11" spans="1:4">
      <c r="A11" s="14">
        <v>2008</v>
      </c>
      <c r="B11" s="15">
        <v>226</v>
      </c>
      <c r="C11" s="15">
        <v>68</v>
      </c>
      <c r="D11" s="15">
        <v>294</v>
      </c>
    </row>
    <row r="12" spans="1:4">
      <c r="A12" s="14">
        <v>2009</v>
      </c>
      <c r="B12" s="15">
        <v>153</v>
      </c>
      <c r="C12" s="15">
        <v>53</v>
      </c>
      <c r="D12" s="15">
        <v>206</v>
      </c>
    </row>
    <row r="13" spans="1:4">
      <c r="A13" s="14">
        <v>2010</v>
      </c>
      <c r="B13" s="15">
        <v>185</v>
      </c>
      <c r="C13" s="15">
        <v>65</v>
      </c>
      <c r="D13" s="15">
        <v>250</v>
      </c>
    </row>
    <row r="14" spans="1:4">
      <c r="A14" s="14">
        <v>2011</v>
      </c>
      <c r="B14" s="15">
        <v>142</v>
      </c>
      <c r="C14" s="15">
        <v>74</v>
      </c>
      <c r="D14" s="15">
        <v>216</v>
      </c>
    </row>
    <row r="15" spans="1:4">
      <c r="A15" s="14">
        <v>2012</v>
      </c>
      <c r="B15" s="15">
        <v>109</v>
      </c>
      <c r="C15" s="15">
        <v>83</v>
      </c>
      <c r="D15" s="15">
        <v>192</v>
      </c>
    </row>
    <row r="16" spans="1:4">
      <c r="A16" s="14">
        <v>2013</v>
      </c>
      <c r="B16" s="15">
        <v>75</v>
      </c>
      <c r="C16" s="15">
        <v>131</v>
      </c>
      <c r="D16" s="15">
        <v>206</v>
      </c>
    </row>
    <row r="17" spans="1:4">
      <c r="A17" s="14">
        <v>2014</v>
      </c>
      <c r="B17" s="15">
        <v>98</v>
      </c>
      <c r="C17" s="15">
        <v>90</v>
      </c>
      <c r="D17" s="15">
        <v>188</v>
      </c>
    </row>
    <row r="18" spans="1:4">
      <c r="A18" s="14">
        <v>2015</v>
      </c>
      <c r="B18" s="15">
        <v>51</v>
      </c>
      <c r="C18" s="15">
        <v>44</v>
      </c>
      <c r="D18" s="15">
        <v>95</v>
      </c>
    </row>
    <row r="19" spans="1:4">
      <c r="A19" s="14" t="s">
        <v>103</v>
      </c>
      <c r="B19" s="15">
        <v>1593</v>
      </c>
      <c r="C19" s="15">
        <v>1025</v>
      </c>
      <c r="D19" s="15">
        <v>2618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workbookViewId="0">
      <selection activeCell="D2" sqref="D2"/>
    </sheetView>
  </sheetViews>
  <sheetFormatPr baseColWidth="10" defaultColWidth="8.625" defaultRowHeight="15" x14ac:dyDescent="0"/>
  <sheetData>
    <row r="1" spans="1:4">
      <c r="A1" s="10" t="s">
        <v>96</v>
      </c>
      <c r="B1" s="10" t="s">
        <v>97</v>
      </c>
      <c r="C1" s="10" t="s">
        <v>98</v>
      </c>
      <c r="D1" s="12" t="s">
        <v>101</v>
      </c>
    </row>
    <row r="2" spans="1:4">
      <c r="A2" s="11">
        <v>2002</v>
      </c>
      <c r="B2" s="11">
        <v>0</v>
      </c>
      <c r="C2" s="11">
        <v>89</v>
      </c>
      <c r="D2" t="s">
        <v>99</v>
      </c>
    </row>
    <row r="3" spans="1:4">
      <c r="A3" s="11">
        <v>2002</v>
      </c>
      <c r="B3" s="11">
        <v>2002</v>
      </c>
      <c r="C3" s="11">
        <v>28</v>
      </c>
      <c r="D3" t="s">
        <v>100</v>
      </c>
    </row>
    <row r="4" spans="1:4">
      <c r="A4" s="11">
        <v>2002</v>
      </c>
      <c r="B4" s="11">
        <v>2003</v>
      </c>
      <c r="C4" s="11">
        <v>14</v>
      </c>
      <c r="D4" t="s">
        <v>100</v>
      </c>
    </row>
    <row r="5" spans="1:4">
      <c r="A5" s="11">
        <v>2002</v>
      </c>
      <c r="B5" s="11">
        <v>2004</v>
      </c>
      <c r="C5" s="11">
        <v>5</v>
      </c>
      <c r="D5" t="s">
        <v>100</v>
      </c>
    </row>
    <row r="6" spans="1:4">
      <c r="A6" s="11">
        <v>2002</v>
      </c>
      <c r="B6" s="11">
        <v>2005</v>
      </c>
      <c r="C6" s="11">
        <v>4</v>
      </c>
      <c r="D6" t="s">
        <v>100</v>
      </c>
    </row>
    <row r="7" spans="1:4">
      <c r="A7" s="11">
        <v>2002</v>
      </c>
      <c r="B7" s="11">
        <v>2006</v>
      </c>
      <c r="C7" s="11">
        <v>6</v>
      </c>
      <c r="D7" t="s">
        <v>100</v>
      </c>
    </row>
    <row r="8" spans="1:4">
      <c r="A8" s="11">
        <v>2002</v>
      </c>
      <c r="B8" s="11">
        <v>2007</v>
      </c>
      <c r="C8" s="11">
        <v>1</v>
      </c>
      <c r="D8" t="s">
        <v>100</v>
      </c>
    </row>
    <row r="9" spans="1:4">
      <c r="A9" s="11">
        <v>2002</v>
      </c>
      <c r="B9" s="11">
        <v>2008</v>
      </c>
      <c r="C9" s="11">
        <v>1</v>
      </c>
      <c r="D9" t="s">
        <v>100</v>
      </c>
    </row>
    <row r="10" spans="1:4">
      <c r="A10" s="11">
        <v>2002</v>
      </c>
      <c r="B10" s="11">
        <v>2011</v>
      </c>
      <c r="C10" s="11">
        <v>1</v>
      </c>
      <c r="D10" t="s">
        <v>100</v>
      </c>
    </row>
    <row r="11" spans="1:4">
      <c r="A11" s="11">
        <v>2002</v>
      </c>
      <c r="B11" s="11">
        <v>2014</v>
      </c>
      <c r="C11" s="11">
        <v>1</v>
      </c>
      <c r="D11" t="s">
        <v>100</v>
      </c>
    </row>
    <row r="12" spans="1:4">
      <c r="A12" s="11">
        <v>2003</v>
      </c>
      <c r="B12" s="11">
        <v>0</v>
      </c>
      <c r="C12" s="11">
        <v>63</v>
      </c>
      <c r="D12" t="s">
        <v>99</v>
      </c>
    </row>
    <row r="13" spans="1:4">
      <c r="A13" s="11">
        <v>2003</v>
      </c>
      <c r="B13" s="11">
        <v>2002</v>
      </c>
      <c r="C13" s="11">
        <v>2</v>
      </c>
      <c r="D13" t="s">
        <v>100</v>
      </c>
    </row>
    <row r="14" spans="1:4">
      <c r="A14" s="11">
        <v>2003</v>
      </c>
      <c r="B14" s="11">
        <v>2003</v>
      </c>
      <c r="C14" s="11">
        <v>31</v>
      </c>
      <c r="D14" t="s">
        <v>100</v>
      </c>
    </row>
    <row r="15" spans="1:4">
      <c r="A15" s="11">
        <v>2003</v>
      </c>
      <c r="B15" s="11">
        <v>2004</v>
      </c>
      <c r="C15" s="11">
        <v>10</v>
      </c>
      <c r="D15" t="s">
        <v>100</v>
      </c>
    </row>
    <row r="16" spans="1:4">
      <c r="A16" s="11">
        <v>2003</v>
      </c>
      <c r="B16" s="11">
        <v>2005</v>
      </c>
      <c r="C16" s="11">
        <v>6</v>
      </c>
      <c r="D16" t="s">
        <v>100</v>
      </c>
    </row>
    <row r="17" spans="1:4">
      <c r="A17" s="11">
        <v>2003</v>
      </c>
      <c r="B17" s="11">
        <v>2006</v>
      </c>
      <c r="C17" s="11">
        <v>6</v>
      </c>
      <c r="D17" t="s">
        <v>100</v>
      </c>
    </row>
    <row r="18" spans="1:4">
      <c r="A18" s="11">
        <v>2003</v>
      </c>
      <c r="B18" s="11">
        <v>2011</v>
      </c>
      <c r="C18" s="11">
        <v>1</v>
      </c>
      <c r="D18" t="s">
        <v>100</v>
      </c>
    </row>
    <row r="19" spans="1:4">
      <c r="A19" s="11">
        <v>2003</v>
      </c>
      <c r="B19" s="11">
        <v>2012</v>
      </c>
      <c r="C19" s="11">
        <v>1</v>
      </c>
      <c r="D19" t="s">
        <v>100</v>
      </c>
    </row>
    <row r="20" spans="1:4">
      <c r="A20" s="11">
        <v>2003</v>
      </c>
      <c r="B20" s="11">
        <v>2014</v>
      </c>
      <c r="C20" s="11">
        <v>2</v>
      </c>
      <c r="D20" t="s">
        <v>100</v>
      </c>
    </row>
    <row r="21" spans="1:4">
      <c r="A21" s="11">
        <v>2004</v>
      </c>
      <c r="B21" s="11">
        <v>0</v>
      </c>
      <c r="C21" s="11">
        <v>74</v>
      </c>
      <c r="D21" t="s">
        <v>99</v>
      </c>
    </row>
    <row r="22" spans="1:4">
      <c r="A22" s="11">
        <v>2004</v>
      </c>
      <c r="B22" s="11">
        <v>2002</v>
      </c>
      <c r="C22" s="11">
        <v>1</v>
      </c>
      <c r="D22" t="s">
        <v>100</v>
      </c>
    </row>
    <row r="23" spans="1:4">
      <c r="A23" s="11">
        <v>2004</v>
      </c>
      <c r="B23" s="11">
        <v>2003</v>
      </c>
      <c r="C23" s="11">
        <v>1</v>
      </c>
      <c r="D23" t="s">
        <v>100</v>
      </c>
    </row>
    <row r="24" spans="1:4">
      <c r="A24" s="11">
        <v>2004</v>
      </c>
      <c r="B24" s="11">
        <v>2004</v>
      </c>
      <c r="C24" s="11">
        <v>36</v>
      </c>
      <c r="D24" t="s">
        <v>100</v>
      </c>
    </row>
    <row r="25" spans="1:4">
      <c r="A25" s="11">
        <v>2004</v>
      </c>
      <c r="B25" s="11">
        <v>2005</v>
      </c>
      <c r="C25" s="11">
        <v>5</v>
      </c>
      <c r="D25" t="s">
        <v>100</v>
      </c>
    </row>
    <row r="26" spans="1:4">
      <c r="A26" s="11">
        <v>2004</v>
      </c>
      <c r="B26" s="11">
        <v>2006</v>
      </c>
      <c r="C26" s="11">
        <v>7</v>
      </c>
      <c r="D26" t="s">
        <v>100</v>
      </c>
    </row>
    <row r="27" spans="1:4">
      <c r="A27" s="11">
        <v>2004</v>
      </c>
      <c r="B27" s="11">
        <v>2007</v>
      </c>
      <c r="C27" s="11">
        <v>1</v>
      </c>
      <c r="D27" t="s">
        <v>100</v>
      </c>
    </row>
    <row r="28" spans="1:4">
      <c r="A28" s="11">
        <v>2004</v>
      </c>
      <c r="B28" s="11">
        <v>2014</v>
      </c>
      <c r="C28" s="11">
        <v>1</v>
      </c>
      <c r="D28" t="s">
        <v>100</v>
      </c>
    </row>
    <row r="29" spans="1:4">
      <c r="A29" s="11">
        <v>2004</v>
      </c>
      <c r="B29" s="11">
        <v>2015</v>
      </c>
      <c r="C29" s="11">
        <v>1</v>
      </c>
      <c r="D29" t="s">
        <v>100</v>
      </c>
    </row>
    <row r="30" spans="1:4">
      <c r="A30" s="11">
        <v>2005</v>
      </c>
      <c r="B30" s="11">
        <v>0</v>
      </c>
      <c r="C30" s="11">
        <v>96</v>
      </c>
      <c r="D30" t="s">
        <v>99</v>
      </c>
    </row>
    <row r="31" spans="1:4">
      <c r="A31" s="11">
        <v>2005</v>
      </c>
      <c r="B31" s="11">
        <v>2004</v>
      </c>
      <c r="C31" s="11">
        <v>3</v>
      </c>
      <c r="D31" t="s">
        <v>100</v>
      </c>
    </row>
    <row r="32" spans="1:4">
      <c r="A32" s="11">
        <v>2005</v>
      </c>
      <c r="B32" s="11">
        <v>2005</v>
      </c>
      <c r="C32" s="11">
        <v>57</v>
      </c>
      <c r="D32" t="s">
        <v>100</v>
      </c>
    </row>
    <row r="33" spans="1:4">
      <c r="A33" s="11">
        <v>2005</v>
      </c>
      <c r="B33" s="11">
        <v>2006</v>
      </c>
      <c r="C33" s="11">
        <v>13</v>
      </c>
      <c r="D33" t="s">
        <v>100</v>
      </c>
    </row>
    <row r="34" spans="1:4">
      <c r="A34" s="11">
        <v>2005</v>
      </c>
      <c r="B34" s="11">
        <v>2007</v>
      </c>
      <c r="C34" s="11">
        <v>4</v>
      </c>
      <c r="D34" t="s">
        <v>100</v>
      </c>
    </row>
    <row r="35" spans="1:4">
      <c r="A35" s="11">
        <v>2005</v>
      </c>
      <c r="B35" s="11">
        <v>2008</v>
      </c>
      <c r="C35" s="11">
        <v>2</v>
      </c>
      <c r="D35" t="s">
        <v>100</v>
      </c>
    </row>
    <row r="36" spans="1:4">
      <c r="A36" s="11">
        <v>2005</v>
      </c>
      <c r="B36" s="11">
        <v>2009</v>
      </c>
      <c r="C36" s="11">
        <v>1</v>
      </c>
      <c r="D36" t="s">
        <v>100</v>
      </c>
    </row>
    <row r="37" spans="1:4">
      <c r="A37" s="11">
        <v>2005</v>
      </c>
      <c r="B37" s="11">
        <v>2010</v>
      </c>
      <c r="C37" s="11">
        <v>1</v>
      </c>
      <c r="D37" t="s">
        <v>100</v>
      </c>
    </row>
    <row r="38" spans="1:4">
      <c r="A38" s="11">
        <v>2005</v>
      </c>
      <c r="B38" s="11">
        <v>2011</v>
      </c>
      <c r="C38" s="11">
        <v>2</v>
      </c>
      <c r="D38" t="s">
        <v>100</v>
      </c>
    </row>
    <row r="39" spans="1:4">
      <c r="A39" s="11">
        <v>2005</v>
      </c>
      <c r="B39" s="11">
        <v>2012</v>
      </c>
      <c r="C39" s="11">
        <v>1</v>
      </c>
      <c r="D39" t="s">
        <v>100</v>
      </c>
    </row>
    <row r="40" spans="1:4">
      <c r="A40" s="11">
        <v>2005</v>
      </c>
      <c r="B40" s="11">
        <v>2013</v>
      </c>
      <c r="C40" s="11">
        <v>1</v>
      </c>
      <c r="D40" t="s">
        <v>100</v>
      </c>
    </row>
    <row r="41" spans="1:4">
      <c r="A41" s="11">
        <v>2006</v>
      </c>
      <c r="B41" s="11">
        <v>0</v>
      </c>
      <c r="C41" s="11">
        <v>115</v>
      </c>
      <c r="D41" t="s">
        <v>99</v>
      </c>
    </row>
    <row r="42" spans="1:4">
      <c r="A42" s="11">
        <v>2006</v>
      </c>
      <c r="B42" s="11">
        <v>2005</v>
      </c>
      <c r="C42" s="11">
        <v>3</v>
      </c>
      <c r="D42" t="s">
        <v>100</v>
      </c>
    </row>
    <row r="43" spans="1:4">
      <c r="A43" s="11">
        <v>2006</v>
      </c>
      <c r="B43" s="11">
        <v>2006</v>
      </c>
      <c r="C43" s="11">
        <v>47</v>
      </c>
      <c r="D43" t="s">
        <v>100</v>
      </c>
    </row>
    <row r="44" spans="1:4">
      <c r="A44" s="11">
        <v>2006</v>
      </c>
      <c r="B44" s="11">
        <v>2007</v>
      </c>
      <c r="C44" s="11">
        <v>18</v>
      </c>
      <c r="D44" t="s">
        <v>100</v>
      </c>
    </row>
    <row r="45" spans="1:4">
      <c r="A45" s="11">
        <v>2006</v>
      </c>
      <c r="B45" s="11">
        <v>2008</v>
      </c>
      <c r="C45" s="11">
        <v>4</v>
      </c>
      <c r="D45" t="s">
        <v>100</v>
      </c>
    </row>
    <row r="46" spans="1:4">
      <c r="A46" s="11">
        <v>2006</v>
      </c>
      <c r="B46" s="11">
        <v>2010</v>
      </c>
      <c r="C46" s="11">
        <v>3</v>
      </c>
      <c r="D46" t="s">
        <v>100</v>
      </c>
    </row>
    <row r="47" spans="1:4">
      <c r="A47" s="11">
        <v>2006</v>
      </c>
      <c r="B47" s="11">
        <v>2011</v>
      </c>
      <c r="C47" s="11">
        <v>1</v>
      </c>
      <c r="D47" t="s">
        <v>100</v>
      </c>
    </row>
    <row r="48" spans="1:4">
      <c r="A48" s="11">
        <v>2006</v>
      </c>
      <c r="B48" s="11">
        <v>2013</v>
      </c>
      <c r="C48" s="11">
        <v>4</v>
      </c>
      <c r="D48" t="s">
        <v>100</v>
      </c>
    </row>
    <row r="49" spans="1:4">
      <c r="A49" s="11">
        <v>2006</v>
      </c>
      <c r="B49" s="11">
        <v>2014</v>
      </c>
      <c r="C49" s="11">
        <v>3</v>
      </c>
      <c r="D49" t="s">
        <v>100</v>
      </c>
    </row>
    <row r="50" spans="1:4">
      <c r="A50" s="11">
        <v>2006</v>
      </c>
      <c r="B50" s="11">
        <v>2015</v>
      </c>
      <c r="C50" s="11">
        <v>1</v>
      </c>
      <c r="D50" t="s">
        <v>100</v>
      </c>
    </row>
    <row r="51" spans="1:4">
      <c r="A51" s="11">
        <v>2007</v>
      </c>
      <c r="B51" s="11">
        <v>0</v>
      </c>
      <c r="C51" s="11">
        <v>117</v>
      </c>
      <c r="D51" t="s">
        <v>99</v>
      </c>
    </row>
    <row r="52" spans="1:4">
      <c r="A52" s="11">
        <v>2007</v>
      </c>
      <c r="B52" s="11">
        <v>2003</v>
      </c>
      <c r="C52" s="11">
        <v>2</v>
      </c>
      <c r="D52" t="s">
        <v>100</v>
      </c>
    </row>
    <row r="53" spans="1:4">
      <c r="A53" s="11">
        <v>2007</v>
      </c>
      <c r="B53" s="11">
        <v>2007</v>
      </c>
      <c r="C53" s="11">
        <v>50</v>
      </c>
      <c r="D53" t="s">
        <v>100</v>
      </c>
    </row>
    <row r="54" spans="1:4">
      <c r="A54" s="11">
        <v>2007</v>
      </c>
      <c r="B54" s="11">
        <v>2008</v>
      </c>
      <c r="C54" s="11">
        <v>9</v>
      </c>
      <c r="D54" t="s">
        <v>100</v>
      </c>
    </row>
    <row r="55" spans="1:4">
      <c r="A55" s="11">
        <v>2007</v>
      </c>
      <c r="B55" s="11">
        <v>2009</v>
      </c>
      <c r="C55" s="11">
        <v>2</v>
      </c>
      <c r="D55" t="s">
        <v>100</v>
      </c>
    </row>
    <row r="56" spans="1:4">
      <c r="A56" s="11">
        <v>2007</v>
      </c>
      <c r="B56" s="11">
        <v>2010</v>
      </c>
      <c r="C56" s="11">
        <v>1</v>
      </c>
      <c r="D56" t="s">
        <v>100</v>
      </c>
    </row>
    <row r="57" spans="1:4">
      <c r="A57" s="11">
        <v>2007</v>
      </c>
      <c r="B57" s="11">
        <v>2011</v>
      </c>
      <c r="C57" s="11">
        <v>1</v>
      </c>
      <c r="D57" t="s">
        <v>100</v>
      </c>
    </row>
    <row r="58" spans="1:4">
      <c r="A58" s="11">
        <v>2007</v>
      </c>
      <c r="B58" s="11">
        <v>2012</v>
      </c>
      <c r="C58" s="11">
        <v>4</v>
      </c>
      <c r="D58" t="s">
        <v>100</v>
      </c>
    </row>
    <row r="59" spans="1:4">
      <c r="A59" s="11">
        <v>2007</v>
      </c>
      <c r="B59" s="11">
        <v>2013</v>
      </c>
      <c r="C59" s="11">
        <v>5</v>
      </c>
      <c r="D59" t="s">
        <v>100</v>
      </c>
    </row>
    <row r="60" spans="1:4">
      <c r="A60" s="11">
        <v>2007</v>
      </c>
      <c r="B60" s="11">
        <v>2014</v>
      </c>
      <c r="C60" s="11">
        <v>1</v>
      </c>
      <c r="D60" t="s">
        <v>100</v>
      </c>
    </row>
    <row r="61" spans="1:4">
      <c r="A61" s="11">
        <v>2008</v>
      </c>
      <c r="B61" s="11">
        <v>0</v>
      </c>
      <c r="C61" s="11">
        <v>226</v>
      </c>
      <c r="D61" t="s">
        <v>99</v>
      </c>
    </row>
    <row r="62" spans="1:4">
      <c r="A62" s="11">
        <v>2008</v>
      </c>
      <c r="B62" s="11">
        <v>2002</v>
      </c>
      <c r="C62" s="11">
        <v>2</v>
      </c>
      <c r="D62" t="s">
        <v>100</v>
      </c>
    </row>
    <row r="63" spans="1:4">
      <c r="A63" s="11">
        <v>2008</v>
      </c>
      <c r="B63" s="11">
        <v>2006</v>
      </c>
      <c r="C63" s="11">
        <v>1</v>
      </c>
      <c r="D63" t="s">
        <v>100</v>
      </c>
    </row>
    <row r="64" spans="1:4">
      <c r="A64" s="11">
        <v>2008</v>
      </c>
      <c r="B64" s="11">
        <v>2008</v>
      </c>
      <c r="C64" s="11">
        <v>36</v>
      </c>
      <c r="D64" t="s">
        <v>100</v>
      </c>
    </row>
    <row r="65" spans="1:4">
      <c r="A65" s="11">
        <v>2008</v>
      </c>
      <c r="B65" s="11">
        <v>2009</v>
      </c>
      <c r="C65" s="11">
        <v>8</v>
      </c>
      <c r="D65" t="s">
        <v>100</v>
      </c>
    </row>
    <row r="66" spans="1:4">
      <c r="A66" s="11">
        <v>2008</v>
      </c>
      <c r="B66" s="11">
        <v>2010</v>
      </c>
      <c r="C66" s="11">
        <v>3</v>
      </c>
      <c r="D66" t="s">
        <v>100</v>
      </c>
    </row>
    <row r="67" spans="1:4">
      <c r="A67" s="11">
        <v>2008</v>
      </c>
      <c r="B67" s="11">
        <v>2011</v>
      </c>
      <c r="C67" s="11">
        <v>2</v>
      </c>
      <c r="D67" t="s">
        <v>100</v>
      </c>
    </row>
    <row r="68" spans="1:4">
      <c r="A68" s="11">
        <v>2008</v>
      </c>
      <c r="B68" s="11">
        <v>2012</v>
      </c>
      <c r="C68" s="11">
        <v>5</v>
      </c>
      <c r="D68" t="s">
        <v>100</v>
      </c>
    </row>
    <row r="69" spans="1:4">
      <c r="A69" s="11">
        <v>2008</v>
      </c>
      <c r="B69" s="11">
        <v>2013</v>
      </c>
      <c r="C69" s="11">
        <v>5</v>
      </c>
      <c r="D69" t="s">
        <v>100</v>
      </c>
    </row>
    <row r="70" spans="1:4">
      <c r="A70" s="11">
        <v>2008</v>
      </c>
      <c r="B70" s="11">
        <v>2014</v>
      </c>
      <c r="C70" s="11">
        <v>4</v>
      </c>
      <c r="D70" t="s">
        <v>100</v>
      </c>
    </row>
    <row r="71" spans="1:4">
      <c r="A71" s="11">
        <v>2008</v>
      </c>
      <c r="B71" s="11">
        <v>2015</v>
      </c>
      <c r="C71" s="11">
        <v>2</v>
      </c>
      <c r="D71" t="s">
        <v>100</v>
      </c>
    </row>
    <row r="72" spans="1:4">
      <c r="A72" s="11">
        <v>2009</v>
      </c>
      <c r="B72" s="11">
        <v>0</v>
      </c>
      <c r="C72" s="11">
        <v>153</v>
      </c>
      <c r="D72" t="s">
        <v>99</v>
      </c>
    </row>
    <row r="73" spans="1:4">
      <c r="A73" s="11">
        <v>2009</v>
      </c>
      <c r="B73" s="11">
        <v>2002</v>
      </c>
      <c r="C73" s="11">
        <v>2</v>
      </c>
      <c r="D73" t="s">
        <v>100</v>
      </c>
    </row>
    <row r="74" spans="1:4">
      <c r="A74" s="11">
        <v>2009</v>
      </c>
      <c r="B74" s="11">
        <v>2006</v>
      </c>
      <c r="C74" s="11">
        <v>1</v>
      </c>
      <c r="D74" t="s">
        <v>100</v>
      </c>
    </row>
    <row r="75" spans="1:4">
      <c r="A75" s="11">
        <v>2009</v>
      </c>
      <c r="B75" s="11">
        <v>2007</v>
      </c>
      <c r="C75" s="11">
        <v>1</v>
      </c>
      <c r="D75" t="s">
        <v>100</v>
      </c>
    </row>
    <row r="76" spans="1:4">
      <c r="A76" s="11">
        <v>2009</v>
      </c>
      <c r="B76" s="11">
        <v>2009</v>
      </c>
      <c r="C76" s="11">
        <v>23</v>
      </c>
      <c r="D76" t="s">
        <v>100</v>
      </c>
    </row>
    <row r="77" spans="1:4">
      <c r="A77" s="11">
        <v>2009</v>
      </c>
      <c r="B77" s="11">
        <v>2010</v>
      </c>
      <c r="C77" s="11">
        <v>8</v>
      </c>
      <c r="D77" t="s">
        <v>100</v>
      </c>
    </row>
    <row r="78" spans="1:4">
      <c r="A78" s="11">
        <v>2009</v>
      </c>
      <c r="B78" s="11">
        <v>2011</v>
      </c>
      <c r="C78" s="11">
        <v>1</v>
      </c>
      <c r="D78" t="s">
        <v>100</v>
      </c>
    </row>
    <row r="79" spans="1:4">
      <c r="A79" s="11">
        <v>2009</v>
      </c>
      <c r="B79" s="11">
        <v>2012</v>
      </c>
      <c r="C79" s="11">
        <v>8</v>
      </c>
      <c r="D79" t="s">
        <v>100</v>
      </c>
    </row>
    <row r="80" spans="1:4">
      <c r="A80" s="11">
        <v>2009</v>
      </c>
      <c r="B80" s="11">
        <v>2013</v>
      </c>
      <c r="C80" s="11">
        <v>6</v>
      </c>
      <c r="D80" t="s">
        <v>100</v>
      </c>
    </row>
    <row r="81" spans="1:4">
      <c r="A81" s="11">
        <v>2009</v>
      </c>
      <c r="B81" s="11">
        <v>2014</v>
      </c>
      <c r="C81" s="11">
        <v>2</v>
      </c>
      <c r="D81" t="s">
        <v>100</v>
      </c>
    </row>
    <row r="82" spans="1:4">
      <c r="A82" s="11">
        <v>2009</v>
      </c>
      <c r="B82" s="11">
        <v>2015</v>
      </c>
      <c r="C82" s="11">
        <v>1</v>
      </c>
      <c r="D82" t="s">
        <v>100</v>
      </c>
    </row>
    <row r="83" spans="1:4">
      <c r="A83" s="11">
        <v>2010</v>
      </c>
      <c r="B83" s="11">
        <v>0</v>
      </c>
      <c r="C83" s="11">
        <v>185</v>
      </c>
      <c r="D83" t="s">
        <v>99</v>
      </c>
    </row>
    <row r="84" spans="1:4">
      <c r="A84" s="11">
        <v>2010</v>
      </c>
      <c r="B84" s="11">
        <v>2010</v>
      </c>
      <c r="C84" s="11">
        <v>30</v>
      </c>
      <c r="D84" t="s">
        <v>100</v>
      </c>
    </row>
    <row r="85" spans="1:4">
      <c r="A85" s="11">
        <v>2010</v>
      </c>
      <c r="B85" s="11">
        <v>2011</v>
      </c>
      <c r="C85" s="11">
        <v>9</v>
      </c>
      <c r="D85" t="s">
        <v>100</v>
      </c>
    </row>
    <row r="86" spans="1:4">
      <c r="A86" s="11">
        <v>2010</v>
      </c>
      <c r="B86" s="11">
        <v>2012</v>
      </c>
      <c r="C86" s="11">
        <v>5</v>
      </c>
      <c r="D86" t="s">
        <v>100</v>
      </c>
    </row>
    <row r="87" spans="1:4">
      <c r="A87" s="11">
        <v>2010</v>
      </c>
      <c r="B87" s="11">
        <v>2013</v>
      </c>
      <c r="C87" s="11">
        <v>9</v>
      </c>
      <c r="D87" t="s">
        <v>100</v>
      </c>
    </row>
    <row r="88" spans="1:4">
      <c r="A88" s="11">
        <v>2010</v>
      </c>
      <c r="B88" s="11">
        <v>2014</v>
      </c>
      <c r="C88" s="11">
        <v>9</v>
      </c>
      <c r="D88" t="s">
        <v>100</v>
      </c>
    </row>
    <row r="89" spans="1:4">
      <c r="A89" s="11">
        <v>2010</v>
      </c>
      <c r="B89" s="11">
        <v>2015</v>
      </c>
      <c r="C89" s="11">
        <v>3</v>
      </c>
      <c r="D89" t="s">
        <v>100</v>
      </c>
    </row>
    <row r="90" spans="1:4">
      <c r="A90" s="11">
        <v>2011</v>
      </c>
      <c r="B90" s="11">
        <v>0</v>
      </c>
      <c r="C90" s="11">
        <v>142</v>
      </c>
      <c r="D90" t="s">
        <v>99</v>
      </c>
    </row>
    <row r="91" spans="1:4">
      <c r="A91" s="11">
        <v>2011</v>
      </c>
      <c r="B91" s="11">
        <v>2004</v>
      </c>
      <c r="C91" s="11">
        <v>1</v>
      </c>
      <c r="D91" t="s">
        <v>100</v>
      </c>
    </row>
    <row r="92" spans="1:4">
      <c r="A92" s="11">
        <v>2011</v>
      </c>
      <c r="B92" s="11">
        <v>2006</v>
      </c>
      <c r="C92" s="11">
        <v>1</v>
      </c>
      <c r="D92" t="s">
        <v>100</v>
      </c>
    </row>
    <row r="93" spans="1:4">
      <c r="A93" s="11">
        <v>2011</v>
      </c>
      <c r="B93" s="11">
        <v>2009</v>
      </c>
      <c r="C93" s="11">
        <v>2</v>
      </c>
      <c r="D93" t="s">
        <v>100</v>
      </c>
    </row>
    <row r="94" spans="1:4">
      <c r="A94" s="11">
        <v>2011</v>
      </c>
      <c r="B94" s="11">
        <v>2011</v>
      </c>
      <c r="C94" s="11">
        <v>42</v>
      </c>
      <c r="D94" t="s">
        <v>100</v>
      </c>
    </row>
    <row r="95" spans="1:4">
      <c r="A95" s="11">
        <v>2011</v>
      </c>
      <c r="B95" s="11">
        <v>2012</v>
      </c>
      <c r="C95" s="11">
        <v>10</v>
      </c>
      <c r="D95" t="s">
        <v>100</v>
      </c>
    </row>
    <row r="96" spans="1:4">
      <c r="A96" s="11">
        <v>2011</v>
      </c>
      <c r="B96" s="11">
        <v>2013</v>
      </c>
      <c r="C96" s="11">
        <v>10</v>
      </c>
      <c r="D96" t="s">
        <v>100</v>
      </c>
    </row>
    <row r="97" spans="1:4">
      <c r="A97" s="11">
        <v>2011</v>
      </c>
      <c r="B97" s="11">
        <v>2014</v>
      </c>
      <c r="C97" s="11">
        <v>6</v>
      </c>
      <c r="D97" t="s">
        <v>100</v>
      </c>
    </row>
    <row r="98" spans="1:4">
      <c r="A98" s="11">
        <v>2011</v>
      </c>
      <c r="B98" s="11">
        <v>2015</v>
      </c>
      <c r="C98" s="11">
        <v>2</v>
      </c>
      <c r="D98" t="s">
        <v>100</v>
      </c>
    </row>
    <row r="99" spans="1:4">
      <c r="A99" s="11">
        <v>2012</v>
      </c>
      <c r="B99" s="11">
        <v>0</v>
      </c>
      <c r="C99" s="11">
        <v>109</v>
      </c>
      <c r="D99" t="s">
        <v>99</v>
      </c>
    </row>
    <row r="100" spans="1:4">
      <c r="A100" s="11">
        <v>2012</v>
      </c>
      <c r="B100" s="11">
        <v>2012</v>
      </c>
      <c r="C100" s="11">
        <v>60</v>
      </c>
      <c r="D100" t="s">
        <v>100</v>
      </c>
    </row>
    <row r="101" spans="1:4">
      <c r="A101" s="11">
        <v>2012</v>
      </c>
      <c r="B101" s="11">
        <v>2013</v>
      </c>
      <c r="C101" s="11">
        <v>13</v>
      </c>
      <c r="D101" t="s">
        <v>100</v>
      </c>
    </row>
    <row r="102" spans="1:4">
      <c r="A102" s="11">
        <v>2012</v>
      </c>
      <c r="B102" s="11">
        <v>2014</v>
      </c>
      <c r="C102" s="11">
        <v>6</v>
      </c>
      <c r="D102" t="s">
        <v>100</v>
      </c>
    </row>
    <row r="103" spans="1:4">
      <c r="A103" s="11">
        <v>2012</v>
      </c>
      <c r="B103" s="11">
        <v>2015</v>
      </c>
      <c r="C103" s="11">
        <v>4</v>
      </c>
      <c r="D103" t="s">
        <v>100</v>
      </c>
    </row>
    <row r="104" spans="1:4">
      <c r="A104" s="11">
        <v>2013</v>
      </c>
      <c r="B104" s="11">
        <v>0</v>
      </c>
      <c r="C104" s="11">
        <v>75</v>
      </c>
      <c r="D104" t="s">
        <v>99</v>
      </c>
    </row>
    <row r="105" spans="1:4">
      <c r="A105" s="11">
        <v>2013</v>
      </c>
      <c r="B105" s="11">
        <v>2003</v>
      </c>
      <c r="C105" s="11">
        <v>1</v>
      </c>
      <c r="D105" t="s">
        <v>100</v>
      </c>
    </row>
    <row r="106" spans="1:4">
      <c r="A106" s="11">
        <v>2013</v>
      </c>
      <c r="B106" s="11">
        <v>2006</v>
      </c>
      <c r="C106" s="11">
        <v>1</v>
      </c>
      <c r="D106" t="s">
        <v>100</v>
      </c>
    </row>
    <row r="107" spans="1:4">
      <c r="A107" s="11">
        <v>2013</v>
      </c>
      <c r="B107" s="11">
        <v>2013</v>
      </c>
      <c r="C107" s="11">
        <v>105</v>
      </c>
      <c r="D107" t="s">
        <v>100</v>
      </c>
    </row>
    <row r="108" spans="1:4">
      <c r="A108" s="11">
        <v>2013</v>
      </c>
      <c r="B108" s="11">
        <v>2014</v>
      </c>
      <c r="C108" s="11">
        <v>18</v>
      </c>
      <c r="D108" t="s">
        <v>100</v>
      </c>
    </row>
    <row r="109" spans="1:4">
      <c r="A109" s="11">
        <v>2013</v>
      </c>
      <c r="B109" s="11">
        <v>2015</v>
      </c>
      <c r="C109" s="11">
        <v>6</v>
      </c>
      <c r="D109" t="s">
        <v>100</v>
      </c>
    </row>
    <row r="110" spans="1:4">
      <c r="A110" s="11">
        <v>2014</v>
      </c>
      <c r="B110" s="11">
        <v>0</v>
      </c>
      <c r="C110" s="11">
        <v>98</v>
      </c>
      <c r="D110" t="s">
        <v>99</v>
      </c>
    </row>
    <row r="111" spans="1:4">
      <c r="A111" s="11">
        <v>2014</v>
      </c>
      <c r="B111" s="11">
        <v>2003</v>
      </c>
      <c r="C111" s="11">
        <v>2</v>
      </c>
      <c r="D111" t="s">
        <v>100</v>
      </c>
    </row>
    <row r="112" spans="1:4">
      <c r="A112" s="11">
        <v>2014</v>
      </c>
      <c r="B112" s="11">
        <v>2005</v>
      </c>
      <c r="C112" s="11">
        <v>1</v>
      </c>
      <c r="D112" t="s">
        <v>100</v>
      </c>
    </row>
    <row r="113" spans="1:4">
      <c r="A113" s="11">
        <v>2014</v>
      </c>
      <c r="B113" s="11">
        <v>2014</v>
      </c>
      <c r="C113" s="11">
        <v>78</v>
      </c>
      <c r="D113" t="s">
        <v>100</v>
      </c>
    </row>
    <row r="114" spans="1:4">
      <c r="A114" s="11">
        <v>2014</v>
      </c>
      <c r="B114" s="11">
        <v>2015</v>
      </c>
      <c r="C114" s="11">
        <v>9</v>
      </c>
      <c r="D114" t="s">
        <v>100</v>
      </c>
    </row>
    <row r="115" spans="1:4">
      <c r="A115" s="11">
        <v>2015</v>
      </c>
      <c r="B115" s="11">
        <v>0</v>
      </c>
      <c r="C115" s="11">
        <v>51</v>
      </c>
      <c r="D115" t="s">
        <v>99</v>
      </c>
    </row>
    <row r="116" spans="1:4">
      <c r="A116" s="11">
        <v>2015</v>
      </c>
      <c r="B116" s="11">
        <v>2004</v>
      </c>
      <c r="C116" s="11">
        <v>1</v>
      </c>
      <c r="D116" t="s">
        <v>100</v>
      </c>
    </row>
    <row r="117" spans="1:4">
      <c r="A117" s="11">
        <v>2015</v>
      </c>
      <c r="B117" s="11">
        <v>2014</v>
      </c>
      <c r="C117" s="11">
        <v>1</v>
      </c>
      <c r="D117" t="s">
        <v>100</v>
      </c>
    </row>
    <row r="118" spans="1:4">
      <c r="A118" s="11">
        <v>2015</v>
      </c>
      <c r="B118" s="11">
        <v>2015</v>
      </c>
      <c r="C118" s="11">
        <v>42</v>
      </c>
      <c r="D118" t="s">
        <v>100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E8" sqref="E8"/>
    </sheetView>
  </sheetViews>
  <sheetFormatPr baseColWidth="10" defaultColWidth="8.625" defaultRowHeight="15" x14ac:dyDescent="0"/>
  <sheetData>
    <row r="1" spans="1:3">
      <c r="B1" t="s">
        <v>99</v>
      </c>
      <c r="C1" t="s">
        <v>100</v>
      </c>
    </row>
    <row r="2" spans="1:3">
      <c r="A2" s="14">
        <v>2002</v>
      </c>
      <c r="B2" s="15">
        <v>89</v>
      </c>
      <c r="C2" s="15">
        <v>61</v>
      </c>
    </row>
    <row r="3" spans="1:3">
      <c r="A3" s="14">
        <v>2003</v>
      </c>
      <c r="B3" s="15">
        <v>63</v>
      </c>
      <c r="C3" s="15">
        <v>59</v>
      </c>
    </row>
    <row r="4" spans="1:3">
      <c r="A4" s="14">
        <v>2004</v>
      </c>
      <c r="B4" s="15">
        <v>74</v>
      </c>
      <c r="C4" s="15">
        <v>53</v>
      </c>
    </row>
    <row r="5" spans="1:3">
      <c r="A5" s="14">
        <v>2005</v>
      </c>
      <c r="B5" s="15">
        <v>96</v>
      </c>
      <c r="C5" s="15">
        <v>85</v>
      </c>
    </row>
    <row r="6" spans="1:3">
      <c r="A6" s="14">
        <v>2006</v>
      </c>
      <c r="B6" s="15">
        <v>115</v>
      </c>
      <c r="C6" s="15">
        <v>84</v>
      </c>
    </row>
    <row r="7" spans="1:3">
      <c r="A7" s="14">
        <v>2007</v>
      </c>
      <c r="B7" s="15">
        <v>117</v>
      </c>
      <c r="C7" s="15">
        <v>75</v>
      </c>
    </row>
    <row r="8" spans="1:3">
      <c r="A8" s="14">
        <v>2008</v>
      </c>
      <c r="B8" s="15">
        <v>226</v>
      </c>
      <c r="C8" s="15">
        <v>68</v>
      </c>
    </row>
    <row r="9" spans="1:3">
      <c r="A9" s="14">
        <v>2009</v>
      </c>
      <c r="B9" s="15">
        <v>153</v>
      </c>
      <c r="C9" s="15">
        <v>53</v>
      </c>
    </row>
    <row r="10" spans="1:3">
      <c r="A10" s="14">
        <v>2010</v>
      </c>
      <c r="B10" s="15">
        <v>185</v>
      </c>
      <c r="C10" s="15">
        <v>65</v>
      </c>
    </row>
    <row r="11" spans="1:3">
      <c r="A11" s="14">
        <v>2011</v>
      </c>
      <c r="B11" s="15">
        <v>142</v>
      </c>
      <c r="C11" s="15">
        <v>74</v>
      </c>
    </row>
    <row r="12" spans="1:3">
      <c r="A12" s="14">
        <v>2012</v>
      </c>
      <c r="B12" s="15">
        <v>109</v>
      </c>
      <c r="C12" s="15">
        <v>83</v>
      </c>
    </row>
    <row r="13" spans="1:3">
      <c r="A13" s="14">
        <v>2013</v>
      </c>
      <c r="B13" s="15">
        <v>75</v>
      </c>
      <c r="C13" s="15">
        <v>131</v>
      </c>
    </row>
    <row r="14" spans="1:3">
      <c r="A14" s="14">
        <v>2014</v>
      </c>
      <c r="B14" s="15">
        <v>98</v>
      </c>
      <c r="C14" s="15">
        <v>90</v>
      </c>
    </row>
    <row r="15" spans="1:3">
      <c r="A15" s="14">
        <v>2015</v>
      </c>
      <c r="B15" s="15">
        <v>51</v>
      </c>
      <c r="C15" s="15">
        <v>44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3:AD96"/>
  <sheetViews>
    <sheetView workbookViewId="0">
      <selection activeCell="Q15" sqref="Q15"/>
    </sheetView>
  </sheetViews>
  <sheetFormatPr baseColWidth="10" defaultColWidth="8.625" defaultRowHeight="15" x14ac:dyDescent="0"/>
  <cols>
    <col min="1" max="1" width="27.25" customWidth="1"/>
    <col min="2" max="2" width="15.375" bestFit="1" customWidth="1"/>
    <col min="3" max="16" width="0" hidden="1" customWidth="1"/>
  </cols>
  <sheetData>
    <row r="3" spans="1:30">
      <c r="A3" s="16" t="s">
        <v>0</v>
      </c>
      <c r="B3" s="16" t="s">
        <v>120</v>
      </c>
      <c r="C3" s="16" t="s">
        <v>106</v>
      </c>
      <c r="D3" s="16" t="s">
        <v>107</v>
      </c>
      <c r="E3" s="16" t="s">
        <v>108</v>
      </c>
      <c r="F3" s="16" t="s">
        <v>109</v>
      </c>
      <c r="G3" s="16" t="s">
        <v>110</v>
      </c>
      <c r="H3" s="16" t="s">
        <v>111</v>
      </c>
      <c r="I3" s="16" t="s">
        <v>112</v>
      </c>
      <c r="J3" s="16" t="s">
        <v>113</v>
      </c>
      <c r="K3" s="16" t="s">
        <v>114</v>
      </c>
      <c r="L3" s="16" t="s">
        <v>115</v>
      </c>
      <c r="M3" s="16" t="s">
        <v>116</v>
      </c>
      <c r="N3" s="16" t="s">
        <v>117</v>
      </c>
      <c r="O3" s="16" t="s">
        <v>118</v>
      </c>
      <c r="P3" s="16" t="s">
        <v>119</v>
      </c>
      <c r="Q3" s="20" t="s">
        <v>124</v>
      </c>
      <c r="R3" s="20" t="s">
        <v>125</v>
      </c>
      <c r="S3" s="20" t="s">
        <v>121</v>
      </c>
      <c r="T3" s="20" t="s">
        <v>127</v>
      </c>
      <c r="U3" s="20" t="s">
        <v>128</v>
      </c>
      <c r="V3" s="20" t="s">
        <v>122</v>
      </c>
    </row>
    <row r="4" spans="1:30">
      <c r="A4" s="17" t="s">
        <v>72</v>
      </c>
      <c r="B4" s="18">
        <v>7</v>
      </c>
      <c r="C4" s="27"/>
      <c r="D4" s="18">
        <v>1</v>
      </c>
      <c r="E4" s="27"/>
      <c r="F4" s="27"/>
      <c r="G4" s="27"/>
      <c r="H4" s="27"/>
      <c r="I4" s="18">
        <v>3</v>
      </c>
      <c r="J4" s="27"/>
      <c r="K4" s="18">
        <v>2</v>
      </c>
      <c r="L4" s="27"/>
      <c r="M4" s="27"/>
      <c r="N4" s="27"/>
      <c r="O4" s="27"/>
      <c r="P4" s="18">
        <v>1</v>
      </c>
      <c r="Q4" s="21">
        <f t="shared" ref="Q4:Q35" si="0">SUM(C4:G4)</f>
        <v>1</v>
      </c>
      <c r="R4" s="21">
        <f t="shared" ref="R4:R35" si="1">SUM(H4:K4)</f>
        <v>5</v>
      </c>
      <c r="S4" s="21">
        <f t="shared" ref="S4:S35" si="2">SUM(L4:P4)</f>
        <v>1</v>
      </c>
      <c r="T4" s="9">
        <f t="shared" ref="T4:T35" si="3">Q4/$B4</f>
        <v>0.14285714285714285</v>
      </c>
      <c r="U4" s="9">
        <f t="shared" ref="U4:U35" si="4">R4/$B4</f>
        <v>0.7142857142857143</v>
      </c>
      <c r="V4" s="9">
        <f t="shared" ref="V4:V35" si="5">S4/$B4</f>
        <v>0.14285714285714285</v>
      </c>
      <c r="W4" s="9"/>
      <c r="X4" s="9"/>
      <c r="Y4" s="9"/>
      <c r="Z4" s="9"/>
      <c r="AA4" s="9"/>
      <c r="AB4" s="9"/>
      <c r="AC4" s="9"/>
      <c r="AD4" s="9"/>
    </row>
    <row r="5" spans="1:30">
      <c r="A5" s="17" t="s">
        <v>16</v>
      </c>
      <c r="B5" s="18">
        <v>6</v>
      </c>
      <c r="C5" s="27"/>
      <c r="D5" s="27"/>
      <c r="E5" s="27"/>
      <c r="F5" s="27"/>
      <c r="G5" s="27"/>
      <c r="H5" s="18">
        <v>1</v>
      </c>
      <c r="I5" s="18">
        <v>1</v>
      </c>
      <c r="J5" s="18">
        <v>1</v>
      </c>
      <c r="K5" s="18">
        <v>1</v>
      </c>
      <c r="L5" s="27"/>
      <c r="M5" s="27"/>
      <c r="N5" s="18">
        <v>1</v>
      </c>
      <c r="O5" s="27"/>
      <c r="P5" s="18">
        <v>1</v>
      </c>
      <c r="Q5" s="21">
        <f t="shared" si="0"/>
        <v>0</v>
      </c>
      <c r="R5" s="21">
        <f t="shared" si="1"/>
        <v>4</v>
      </c>
      <c r="S5" s="21">
        <f t="shared" si="2"/>
        <v>2</v>
      </c>
      <c r="T5" s="9">
        <f t="shared" si="3"/>
        <v>0</v>
      </c>
      <c r="U5" s="9">
        <f t="shared" si="4"/>
        <v>0.66666666666666663</v>
      </c>
      <c r="V5" s="9">
        <f t="shared" si="5"/>
        <v>0.33333333333333331</v>
      </c>
      <c r="W5" s="9"/>
      <c r="X5" s="9"/>
      <c r="Y5" s="9"/>
      <c r="Z5" s="9"/>
      <c r="AA5" s="9"/>
      <c r="AB5" s="9"/>
      <c r="AC5" s="9"/>
      <c r="AD5" s="9"/>
    </row>
    <row r="6" spans="1:30">
      <c r="A6" s="17" t="s">
        <v>49</v>
      </c>
      <c r="B6" s="18">
        <v>23</v>
      </c>
      <c r="C6" s="18">
        <v>1</v>
      </c>
      <c r="D6" s="18">
        <v>1</v>
      </c>
      <c r="E6" s="27"/>
      <c r="F6" s="27"/>
      <c r="G6" s="27"/>
      <c r="H6" s="27"/>
      <c r="I6" s="18">
        <v>2</v>
      </c>
      <c r="J6" s="18">
        <v>8</v>
      </c>
      <c r="K6" s="18">
        <v>5</v>
      </c>
      <c r="L6" s="18">
        <v>1</v>
      </c>
      <c r="M6" s="18">
        <v>3</v>
      </c>
      <c r="N6" s="27"/>
      <c r="O6" s="18">
        <v>1</v>
      </c>
      <c r="P6" s="18">
        <v>1</v>
      </c>
      <c r="Q6" s="21">
        <f t="shared" si="0"/>
        <v>2</v>
      </c>
      <c r="R6" s="21">
        <f t="shared" si="1"/>
        <v>15</v>
      </c>
      <c r="S6" s="21">
        <f t="shared" si="2"/>
        <v>6</v>
      </c>
      <c r="T6" s="9">
        <f t="shared" si="3"/>
        <v>8.6956521739130432E-2</v>
      </c>
      <c r="U6" s="9">
        <f t="shared" si="4"/>
        <v>0.65217391304347827</v>
      </c>
      <c r="V6" s="9">
        <f t="shared" si="5"/>
        <v>0.2608695652173913</v>
      </c>
      <c r="W6" s="9"/>
      <c r="X6" s="9"/>
      <c r="Y6" s="9"/>
      <c r="Z6" s="9"/>
      <c r="AA6" s="9"/>
      <c r="AB6" s="9"/>
      <c r="AC6" s="9"/>
      <c r="AD6" s="9"/>
    </row>
    <row r="7" spans="1:30">
      <c r="A7" s="17" t="s">
        <v>53</v>
      </c>
      <c r="B7" s="18">
        <v>13</v>
      </c>
      <c r="C7" s="27"/>
      <c r="D7" s="27"/>
      <c r="E7" s="27"/>
      <c r="F7" s="18">
        <v>2</v>
      </c>
      <c r="G7" s="27"/>
      <c r="H7" s="18">
        <v>1</v>
      </c>
      <c r="I7" s="18">
        <v>6</v>
      </c>
      <c r="J7" s="18">
        <v>1</v>
      </c>
      <c r="K7" s="27"/>
      <c r="L7" s="18">
        <v>1</v>
      </c>
      <c r="M7" s="18">
        <v>1</v>
      </c>
      <c r="N7" s="27"/>
      <c r="O7" s="18">
        <v>1</v>
      </c>
      <c r="P7" s="27"/>
      <c r="Q7" s="21">
        <f t="shared" si="0"/>
        <v>2</v>
      </c>
      <c r="R7" s="21">
        <f t="shared" si="1"/>
        <v>8</v>
      </c>
      <c r="S7" s="21">
        <f t="shared" si="2"/>
        <v>3</v>
      </c>
      <c r="T7" s="9">
        <f t="shared" si="3"/>
        <v>0.15384615384615385</v>
      </c>
      <c r="U7" s="9">
        <f t="shared" si="4"/>
        <v>0.61538461538461542</v>
      </c>
      <c r="V7" s="9">
        <f t="shared" si="5"/>
        <v>0.23076923076923078</v>
      </c>
      <c r="W7" s="9"/>
      <c r="X7" s="9"/>
      <c r="Y7" s="9"/>
      <c r="Z7" s="9"/>
      <c r="AA7" s="9"/>
      <c r="AB7" s="9"/>
      <c r="AC7" s="9"/>
      <c r="AD7" s="9"/>
    </row>
    <row r="8" spans="1:30">
      <c r="A8" s="17" t="s">
        <v>46</v>
      </c>
      <c r="B8" s="18">
        <v>24</v>
      </c>
      <c r="C8" s="27"/>
      <c r="D8" s="27"/>
      <c r="E8" s="18">
        <v>1</v>
      </c>
      <c r="F8" s="27"/>
      <c r="G8" s="18">
        <v>1</v>
      </c>
      <c r="H8" s="18">
        <v>4</v>
      </c>
      <c r="I8" s="18">
        <v>7</v>
      </c>
      <c r="J8" s="18">
        <v>2</v>
      </c>
      <c r="K8" s="18">
        <v>1</v>
      </c>
      <c r="L8" s="18">
        <v>2</v>
      </c>
      <c r="M8" s="18">
        <v>2</v>
      </c>
      <c r="N8" s="18">
        <v>1</v>
      </c>
      <c r="O8" s="18">
        <v>3</v>
      </c>
      <c r="P8" s="27"/>
      <c r="Q8" s="21">
        <f t="shared" si="0"/>
        <v>2</v>
      </c>
      <c r="R8" s="21">
        <f t="shared" si="1"/>
        <v>14</v>
      </c>
      <c r="S8" s="21">
        <f t="shared" si="2"/>
        <v>8</v>
      </c>
      <c r="T8" s="9">
        <f t="shared" si="3"/>
        <v>8.3333333333333329E-2</v>
      </c>
      <c r="U8" s="9">
        <f t="shared" si="4"/>
        <v>0.58333333333333337</v>
      </c>
      <c r="V8" s="9">
        <f t="shared" si="5"/>
        <v>0.33333333333333331</v>
      </c>
      <c r="W8" s="9"/>
      <c r="X8" s="9"/>
      <c r="Y8" s="9"/>
      <c r="Z8" s="9"/>
      <c r="AA8" s="9"/>
      <c r="AB8" s="9"/>
      <c r="AC8" s="9"/>
      <c r="AD8" s="9"/>
    </row>
    <row r="9" spans="1:30">
      <c r="A9" s="17" t="s">
        <v>48</v>
      </c>
      <c r="B9" s="18">
        <v>19</v>
      </c>
      <c r="C9" s="18">
        <v>1</v>
      </c>
      <c r="D9" s="27"/>
      <c r="E9" s="18">
        <v>1</v>
      </c>
      <c r="F9" s="18">
        <v>1</v>
      </c>
      <c r="G9" s="27"/>
      <c r="H9" s="18">
        <v>2</v>
      </c>
      <c r="I9" s="18">
        <v>5</v>
      </c>
      <c r="J9" s="18">
        <v>1</v>
      </c>
      <c r="K9" s="18">
        <v>3</v>
      </c>
      <c r="L9" s="27"/>
      <c r="M9" s="18">
        <v>2</v>
      </c>
      <c r="N9" s="27"/>
      <c r="O9" s="18">
        <v>2</v>
      </c>
      <c r="P9" s="18">
        <v>1</v>
      </c>
      <c r="Q9" s="21">
        <f t="shared" si="0"/>
        <v>3</v>
      </c>
      <c r="R9" s="21">
        <f t="shared" si="1"/>
        <v>11</v>
      </c>
      <c r="S9" s="21">
        <f t="shared" si="2"/>
        <v>5</v>
      </c>
      <c r="T9" s="9">
        <f t="shared" si="3"/>
        <v>0.15789473684210525</v>
      </c>
      <c r="U9" s="9">
        <f t="shared" si="4"/>
        <v>0.57894736842105265</v>
      </c>
      <c r="V9" s="9">
        <f t="shared" si="5"/>
        <v>0.26315789473684209</v>
      </c>
      <c r="W9" s="9"/>
      <c r="X9" s="9"/>
      <c r="Y9" s="9"/>
      <c r="Z9" s="9"/>
      <c r="AA9" s="9"/>
      <c r="AB9" s="9"/>
      <c r="AC9" s="9"/>
      <c r="AD9" s="9"/>
    </row>
    <row r="10" spans="1:30">
      <c r="A10" s="17" t="s">
        <v>23</v>
      </c>
      <c r="B10" s="18">
        <v>186</v>
      </c>
      <c r="C10" s="18">
        <v>5</v>
      </c>
      <c r="D10" s="28">
        <v>4</v>
      </c>
      <c r="E10" s="18">
        <v>6</v>
      </c>
      <c r="F10" s="18">
        <v>15</v>
      </c>
      <c r="G10" s="18">
        <v>19</v>
      </c>
      <c r="H10" s="18">
        <v>18</v>
      </c>
      <c r="I10" s="18">
        <v>44</v>
      </c>
      <c r="J10" s="28">
        <v>24</v>
      </c>
      <c r="K10" s="18">
        <v>20</v>
      </c>
      <c r="L10" s="18">
        <v>10</v>
      </c>
      <c r="M10" s="18">
        <v>6</v>
      </c>
      <c r="N10" s="18">
        <v>8</v>
      </c>
      <c r="O10" s="18">
        <v>6</v>
      </c>
      <c r="P10" s="18">
        <v>1</v>
      </c>
      <c r="Q10" s="21">
        <f t="shared" si="0"/>
        <v>49</v>
      </c>
      <c r="R10" s="21">
        <f t="shared" si="1"/>
        <v>106</v>
      </c>
      <c r="S10" s="21">
        <f t="shared" si="2"/>
        <v>31</v>
      </c>
      <c r="T10" s="9">
        <f t="shared" si="3"/>
        <v>0.26344086021505375</v>
      </c>
      <c r="U10" s="9">
        <f t="shared" si="4"/>
        <v>0.56989247311827962</v>
      </c>
      <c r="V10" s="9">
        <f t="shared" si="5"/>
        <v>0.16666666666666666</v>
      </c>
      <c r="W10" s="9"/>
      <c r="X10" s="9"/>
      <c r="Y10" s="9"/>
      <c r="Z10" s="9"/>
      <c r="AA10" s="9"/>
      <c r="AB10" s="9"/>
      <c r="AC10" s="9"/>
      <c r="AD10" s="9"/>
    </row>
    <row r="11" spans="1:30">
      <c r="A11" s="17" t="s">
        <v>22</v>
      </c>
      <c r="B11" s="18">
        <v>251</v>
      </c>
      <c r="C11" s="28">
        <v>6</v>
      </c>
      <c r="D11" s="18">
        <v>5</v>
      </c>
      <c r="E11" s="28">
        <v>2</v>
      </c>
      <c r="F11" s="18">
        <v>6</v>
      </c>
      <c r="G11" s="18">
        <v>17</v>
      </c>
      <c r="H11" s="18">
        <v>20</v>
      </c>
      <c r="I11" s="18">
        <v>53</v>
      </c>
      <c r="J11" s="18">
        <v>26</v>
      </c>
      <c r="K11" s="18">
        <v>42</v>
      </c>
      <c r="L11" s="18">
        <v>34</v>
      </c>
      <c r="M11" s="18">
        <v>23</v>
      </c>
      <c r="N11" s="18">
        <v>13</v>
      </c>
      <c r="O11" s="18">
        <v>3</v>
      </c>
      <c r="P11" s="28">
        <v>1</v>
      </c>
      <c r="Q11" s="21">
        <f t="shared" si="0"/>
        <v>36</v>
      </c>
      <c r="R11" s="21">
        <f t="shared" si="1"/>
        <v>141</v>
      </c>
      <c r="S11" s="21">
        <f t="shared" si="2"/>
        <v>74</v>
      </c>
      <c r="T11" s="9">
        <f t="shared" si="3"/>
        <v>0.14342629482071714</v>
      </c>
      <c r="U11" s="9">
        <f t="shared" si="4"/>
        <v>0.56175298804780871</v>
      </c>
      <c r="V11" s="9">
        <f t="shared" si="5"/>
        <v>0.29482071713147412</v>
      </c>
      <c r="W11" s="9"/>
      <c r="X11" s="9"/>
      <c r="Y11" s="9"/>
      <c r="Z11" s="9"/>
      <c r="AA11" s="9"/>
      <c r="AB11" s="9"/>
      <c r="AC11" s="9"/>
      <c r="AD11" s="9"/>
    </row>
    <row r="12" spans="1:30">
      <c r="A12" s="17" t="s">
        <v>19</v>
      </c>
      <c r="B12" s="18">
        <v>27</v>
      </c>
      <c r="C12" s="18">
        <v>1</v>
      </c>
      <c r="D12" s="27"/>
      <c r="E12" s="27"/>
      <c r="F12" s="28">
        <v>5</v>
      </c>
      <c r="G12" s="27"/>
      <c r="H12" s="18">
        <v>4</v>
      </c>
      <c r="I12" s="18">
        <v>3</v>
      </c>
      <c r="J12" s="18">
        <v>5</v>
      </c>
      <c r="K12" s="18">
        <v>3</v>
      </c>
      <c r="L12" s="18">
        <v>1</v>
      </c>
      <c r="M12" s="18">
        <v>1</v>
      </c>
      <c r="N12" s="28">
        <v>2</v>
      </c>
      <c r="O12" s="29"/>
      <c r="P12" s="18">
        <v>2</v>
      </c>
      <c r="Q12" s="21">
        <f t="shared" si="0"/>
        <v>6</v>
      </c>
      <c r="R12" s="21">
        <f t="shared" si="1"/>
        <v>15</v>
      </c>
      <c r="S12" s="21">
        <f t="shared" si="2"/>
        <v>6</v>
      </c>
      <c r="T12" s="9">
        <f t="shared" si="3"/>
        <v>0.22222222222222221</v>
      </c>
      <c r="U12" s="9">
        <f t="shared" si="4"/>
        <v>0.55555555555555558</v>
      </c>
      <c r="V12" s="9">
        <f t="shared" si="5"/>
        <v>0.22222222222222221</v>
      </c>
      <c r="W12" s="9"/>
      <c r="X12" s="9"/>
      <c r="Y12" s="9"/>
      <c r="Z12" s="9"/>
      <c r="AA12" s="9"/>
      <c r="AB12" s="9"/>
      <c r="AC12" s="9"/>
      <c r="AD12" s="9"/>
    </row>
    <row r="13" spans="1:30">
      <c r="A13" s="17" t="s">
        <v>44</v>
      </c>
      <c r="B13" s="18">
        <v>11</v>
      </c>
      <c r="C13" s="18">
        <v>1</v>
      </c>
      <c r="D13" s="27"/>
      <c r="E13" s="28">
        <v>1</v>
      </c>
      <c r="F13" s="18">
        <v>1</v>
      </c>
      <c r="G13" s="27"/>
      <c r="H13" s="27"/>
      <c r="I13" s="18">
        <v>6</v>
      </c>
      <c r="J13" s="27"/>
      <c r="K13" s="27"/>
      <c r="L13" s="18">
        <v>2</v>
      </c>
      <c r="M13" s="27"/>
      <c r="N13" s="27"/>
      <c r="O13" s="27"/>
      <c r="P13" s="29"/>
      <c r="Q13" s="21">
        <f t="shared" si="0"/>
        <v>3</v>
      </c>
      <c r="R13" s="21">
        <f t="shared" si="1"/>
        <v>6</v>
      </c>
      <c r="S13" s="21">
        <f t="shared" si="2"/>
        <v>2</v>
      </c>
      <c r="T13" s="9">
        <f t="shared" si="3"/>
        <v>0.27272727272727271</v>
      </c>
      <c r="U13" s="9">
        <f t="shared" si="4"/>
        <v>0.54545454545454541</v>
      </c>
      <c r="V13" s="9">
        <f t="shared" si="5"/>
        <v>0.18181818181818182</v>
      </c>
      <c r="W13" s="9"/>
      <c r="X13" s="9"/>
      <c r="Y13" s="9"/>
      <c r="Z13" s="9"/>
      <c r="AA13" s="9"/>
      <c r="AB13" s="9"/>
      <c r="AC13" s="9"/>
      <c r="AD13" s="9"/>
    </row>
    <row r="14" spans="1:30">
      <c r="A14" s="17" t="s">
        <v>85</v>
      </c>
      <c r="B14" s="18">
        <v>12</v>
      </c>
      <c r="C14" s="18">
        <v>2</v>
      </c>
      <c r="D14" s="27"/>
      <c r="E14" s="28">
        <v>1</v>
      </c>
      <c r="F14" s="29"/>
      <c r="G14" s="19"/>
      <c r="H14" s="18">
        <v>1</v>
      </c>
      <c r="I14" s="27"/>
      <c r="J14" s="18">
        <v>4</v>
      </c>
      <c r="K14" s="18">
        <v>1</v>
      </c>
      <c r="L14" s="27"/>
      <c r="M14" s="27"/>
      <c r="N14" s="18">
        <v>1</v>
      </c>
      <c r="O14" s="18">
        <v>2</v>
      </c>
      <c r="P14" s="27"/>
      <c r="Q14" s="21">
        <f t="shared" si="0"/>
        <v>3</v>
      </c>
      <c r="R14" s="21">
        <f t="shared" si="1"/>
        <v>6</v>
      </c>
      <c r="S14" s="21">
        <f t="shared" si="2"/>
        <v>3</v>
      </c>
      <c r="T14" s="9">
        <f t="shared" si="3"/>
        <v>0.25</v>
      </c>
      <c r="U14" s="9">
        <f t="shared" si="4"/>
        <v>0.5</v>
      </c>
      <c r="V14" s="9">
        <f t="shared" si="5"/>
        <v>0.25</v>
      </c>
      <c r="W14" s="9"/>
      <c r="X14" s="9"/>
      <c r="Y14" s="9"/>
      <c r="Z14" s="9"/>
      <c r="AA14" s="9"/>
      <c r="AB14" s="9"/>
      <c r="AC14" s="9"/>
      <c r="AD14" s="9"/>
    </row>
    <row r="15" spans="1:30">
      <c r="A15" s="17" t="s">
        <v>6</v>
      </c>
      <c r="B15" s="18">
        <v>6</v>
      </c>
      <c r="C15" s="18">
        <v>1</v>
      </c>
      <c r="D15" s="18">
        <v>1</v>
      </c>
      <c r="E15" s="27"/>
      <c r="F15" s="27"/>
      <c r="G15" s="27"/>
      <c r="H15" s="27"/>
      <c r="I15" s="27"/>
      <c r="J15" s="18">
        <v>2</v>
      </c>
      <c r="K15" s="18">
        <v>1</v>
      </c>
      <c r="L15" s="28">
        <v>1</v>
      </c>
      <c r="M15" s="27"/>
      <c r="N15" s="27"/>
      <c r="O15" s="27"/>
      <c r="P15" s="27"/>
      <c r="Q15" s="21">
        <f t="shared" si="0"/>
        <v>2</v>
      </c>
      <c r="R15" s="21">
        <f t="shared" si="1"/>
        <v>3</v>
      </c>
      <c r="S15" s="21">
        <f t="shared" si="2"/>
        <v>1</v>
      </c>
      <c r="T15" s="9">
        <f t="shared" si="3"/>
        <v>0.33333333333333331</v>
      </c>
      <c r="U15" s="9">
        <f t="shared" si="4"/>
        <v>0.5</v>
      </c>
      <c r="V15" s="9">
        <f t="shared" si="5"/>
        <v>0.16666666666666666</v>
      </c>
      <c r="W15" s="9"/>
      <c r="X15" s="9"/>
      <c r="Y15" s="9"/>
      <c r="Z15" s="9"/>
      <c r="AA15" s="9"/>
      <c r="AB15" s="9"/>
      <c r="AC15" s="9"/>
      <c r="AD15" s="9"/>
    </row>
    <row r="16" spans="1:30">
      <c r="A16" s="17" t="s">
        <v>39</v>
      </c>
      <c r="B16" s="18">
        <v>25</v>
      </c>
      <c r="C16" s="27"/>
      <c r="D16" s="18">
        <v>4</v>
      </c>
      <c r="E16" s="27"/>
      <c r="F16" s="27"/>
      <c r="G16" s="18">
        <v>1</v>
      </c>
      <c r="H16" s="18">
        <v>4</v>
      </c>
      <c r="I16" s="18">
        <v>3</v>
      </c>
      <c r="J16" s="18">
        <v>2</v>
      </c>
      <c r="K16" s="18">
        <v>3</v>
      </c>
      <c r="L16" s="18">
        <v>1</v>
      </c>
      <c r="M16" s="18">
        <v>2</v>
      </c>
      <c r="N16" s="27"/>
      <c r="O16" s="18">
        <v>3</v>
      </c>
      <c r="P16" s="28">
        <v>2</v>
      </c>
      <c r="Q16" s="21">
        <f t="shared" si="0"/>
        <v>5</v>
      </c>
      <c r="R16" s="21">
        <f t="shared" si="1"/>
        <v>12</v>
      </c>
      <c r="S16" s="21">
        <f t="shared" si="2"/>
        <v>8</v>
      </c>
      <c r="T16" s="9">
        <f t="shared" si="3"/>
        <v>0.2</v>
      </c>
      <c r="U16" s="9">
        <f t="shared" si="4"/>
        <v>0.48</v>
      </c>
      <c r="V16" s="9">
        <f t="shared" si="5"/>
        <v>0.32</v>
      </c>
      <c r="W16" s="9"/>
      <c r="X16" s="9"/>
      <c r="Y16" s="9"/>
      <c r="Z16" s="9"/>
      <c r="AA16" s="9"/>
      <c r="AB16" s="9"/>
      <c r="AC16" s="9"/>
      <c r="AD16" s="9"/>
    </row>
    <row r="17" spans="1:30">
      <c r="A17" s="17" t="s">
        <v>10</v>
      </c>
      <c r="B17" s="18">
        <v>9</v>
      </c>
      <c r="C17" s="27"/>
      <c r="D17" s="18">
        <v>2</v>
      </c>
      <c r="E17" s="27"/>
      <c r="F17" s="27"/>
      <c r="G17" s="27"/>
      <c r="H17" s="27"/>
      <c r="I17" s="18">
        <v>2</v>
      </c>
      <c r="J17" s="18">
        <v>2</v>
      </c>
      <c r="K17" s="27"/>
      <c r="L17" s="18">
        <v>1</v>
      </c>
      <c r="M17" s="18">
        <v>1</v>
      </c>
      <c r="N17" s="27"/>
      <c r="O17" s="18">
        <v>1</v>
      </c>
      <c r="P17" s="29"/>
      <c r="Q17" s="21">
        <f t="shared" si="0"/>
        <v>2</v>
      </c>
      <c r="R17" s="21">
        <f t="shared" si="1"/>
        <v>4</v>
      </c>
      <c r="S17" s="21">
        <f t="shared" si="2"/>
        <v>3</v>
      </c>
      <c r="T17" s="9">
        <f t="shared" si="3"/>
        <v>0.22222222222222221</v>
      </c>
      <c r="U17" s="9">
        <f t="shared" si="4"/>
        <v>0.44444444444444442</v>
      </c>
      <c r="V17" s="9">
        <f t="shared" si="5"/>
        <v>0.33333333333333331</v>
      </c>
      <c r="W17" s="9"/>
      <c r="X17" s="9"/>
      <c r="Y17" s="9"/>
      <c r="Z17" s="9"/>
      <c r="AA17" s="9"/>
      <c r="AB17" s="9"/>
      <c r="AC17" s="9"/>
      <c r="AD17" s="9"/>
    </row>
    <row r="18" spans="1:30">
      <c r="A18" s="17" t="s">
        <v>8</v>
      </c>
      <c r="B18" s="18">
        <v>73</v>
      </c>
      <c r="C18" s="29"/>
      <c r="D18" s="18">
        <v>1</v>
      </c>
      <c r="E18" s="27"/>
      <c r="F18" s="18">
        <v>7</v>
      </c>
      <c r="G18" s="18">
        <v>2</v>
      </c>
      <c r="H18" s="18">
        <v>2</v>
      </c>
      <c r="I18" s="18">
        <v>12</v>
      </c>
      <c r="J18" s="18">
        <v>6</v>
      </c>
      <c r="K18" s="28">
        <v>12</v>
      </c>
      <c r="L18" s="18">
        <v>9</v>
      </c>
      <c r="M18" s="18">
        <v>10</v>
      </c>
      <c r="N18" s="18">
        <v>6</v>
      </c>
      <c r="O18" s="18">
        <v>6</v>
      </c>
      <c r="P18" s="27"/>
      <c r="Q18" s="21">
        <f t="shared" si="0"/>
        <v>10</v>
      </c>
      <c r="R18" s="21">
        <f t="shared" si="1"/>
        <v>32</v>
      </c>
      <c r="S18" s="21">
        <f t="shared" si="2"/>
        <v>31</v>
      </c>
      <c r="T18" s="9">
        <f t="shared" si="3"/>
        <v>0.13698630136986301</v>
      </c>
      <c r="U18" s="9">
        <f t="shared" si="4"/>
        <v>0.43835616438356162</v>
      </c>
      <c r="V18" s="9">
        <f t="shared" si="5"/>
        <v>0.42465753424657532</v>
      </c>
      <c r="W18" s="9"/>
      <c r="X18" s="9"/>
      <c r="Y18" s="9"/>
      <c r="Z18" s="9"/>
      <c r="AA18" s="9"/>
      <c r="AB18" s="9"/>
      <c r="AC18" s="9"/>
      <c r="AD18" s="9"/>
    </row>
    <row r="19" spans="1:30">
      <c r="A19" s="17" t="s">
        <v>25</v>
      </c>
      <c r="B19" s="18">
        <v>64</v>
      </c>
      <c r="C19" s="18">
        <v>21</v>
      </c>
      <c r="D19" s="18">
        <v>3</v>
      </c>
      <c r="E19" s="27"/>
      <c r="F19" s="27"/>
      <c r="G19" s="27"/>
      <c r="H19" s="18">
        <v>4</v>
      </c>
      <c r="I19" s="18">
        <v>7</v>
      </c>
      <c r="J19" s="28">
        <v>8</v>
      </c>
      <c r="K19" s="18">
        <v>9</v>
      </c>
      <c r="L19" s="18">
        <v>5</v>
      </c>
      <c r="M19" s="18">
        <v>1</v>
      </c>
      <c r="N19" s="18">
        <v>3</v>
      </c>
      <c r="O19" s="28">
        <v>1</v>
      </c>
      <c r="P19" s="28">
        <v>2</v>
      </c>
      <c r="Q19" s="21">
        <f t="shared" si="0"/>
        <v>24</v>
      </c>
      <c r="R19" s="21">
        <f t="shared" si="1"/>
        <v>28</v>
      </c>
      <c r="S19" s="21">
        <f t="shared" si="2"/>
        <v>12</v>
      </c>
      <c r="T19" s="9">
        <f t="shared" si="3"/>
        <v>0.375</v>
      </c>
      <c r="U19" s="9">
        <f t="shared" si="4"/>
        <v>0.4375</v>
      </c>
      <c r="V19" s="9">
        <f t="shared" si="5"/>
        <v>0.1875</v>
      </c>
      <c r="W19" s="9"/>
      <c r="X19" s="9"/>
      <c r="Y19" s="9"/>
      <c r="Z19" s="9"/>
      <c r="AA19" s="9"/>
      <c r="AB19" s="9"/>
      <c r="AC19" s="9"/>
      <c r="AD19" s="9"/>
    </row>
    <row r="20" spans="1:30">
      <c r="A20" s="17" t="s">
        <v>63</v>
      </c>
      <c r="B20" s="18">
        <v>7</v>
      </c>
      <c r="C20" s="27"/>
      <c r="D20" s="18">
        <v>1</v>
      </c>
      <c r="E20" s="27"/>
      <c r="F20" s="27"/>
      <c r="G20" s="18">
        <v>1</v>
      </c>
      <c r="H20" s="18">
        <v>1</v>
      </c>
      <c r="I20" s="18">
        <v>2</v>
      </c>
      <c r="J20" s="27"/>
      <c r="K20" s="27"/>
      <c r="L20" s="27"/>
      <c r="M20" s="18">
        <v>2</v>
      </c>
      <c r="N20" s="27"/>
      <c r="O20" s="29"/>
      <c r="P20" s="19"/>
      <c r="Q20" s="21">
        <f t="shared" si="0"/>
        <v>2</v>
      </c>
      <c r="R20" s="21">
        <f t="shared" si="1"/>
        <v>3</v>
      </c>
      <c r="S20" s="21">
        <f t="shared" si="2"/>
        <v>2</v>
      </c>
      <c r="T20" s="9">
        <f t="shared" si="3"/>
        <v>0.2857142857142857</v>
      </c>
      <c r="U20" s="9">
        <f t="shared" si="4"/>
        <v>0.42857142857142855</v>
      </c>
      <c r="V20" s="9">
        <f t="shared" si="5"/>
        <v>0.2857142857142857</v>
      </c>
      <c r="W20" s="9"/>
      <c r="X20" s="9"/>
      <c r="Y20" s="9"/>
      <c r="Z20" s="9"/>
      <c r="AA20" s="9"/>
      <c r="AB20" s="9"/>
      <c r="AC20" s="9"/>
      <c r="AD20" s="9"/>
    </row>
    <row r="21" spans="1:30">
      <c r="A21" s="17" t="s">
        <v>42</v>
      </c>
      <c r="B21" s="18">
        <v>33</v>
      </c>
      <c r="C21" s="28">
        <v>6</v>
      </c>
      <c r="D21" s="18">
        <v>3</v>
      </c>
      <c r="E21" s="27"/>
      <c r="F21" s="27"/>
      <c r="G21" s="18">
        <v>3</v>
      </c>
      <c r="H21" s="18">
        <v>12</v>
      </c>
      <c r="I21" s="18">
        <v>1</v>
      </c>
      <c r="J21" s="27"/>
      <c r="K21" s="18">
        <v>1</v>
      </c>
      <c r="L21" s="27"/>
      <c r="M21" s="18">
        <v>1</v>
      </c>
      <c r="N21" s="18">
        <v>3</v>
      </c>
      <c r="O21" s="19"/>
      <c r="P21" s="18">
        <v>3</v>
      </c>
      <c r="Q21" s="21">
        <f t="shared" si="0"/>
        <v>12</v>
      </c>
      <c r="R21" s="21">
        <f t="shared" si="1"/>
        <v>14</v>
      </c>
      <c r="S21" s="21">
        <f t="shared" si="2"/>
        <v>7</v>
      </c>
      <c r="T21" s="9">
        <f t="shared" si="3"/>
        <v>0.36363636363636365</v>
      </c>
      <c r="U21" s="9">
        <f t="shared" si="4"/>
        <v>0.42424242424242425</v>
      </c>
      <c r="V21" s="9">
        <f t="shared" si="5"/>
        <v>0.21212121212121213</v>
      </c>
      <c r="W21" s="9"/>
      <c r="X21" s="9"/>
      <c r="Y21" s="9"/>
      <c r="Z21" s="9"/>
      <c r="AA21" s="9"/>
      <c r="AB21" s="9"/>
      <c r="AC21" s="9"/>
      <c r="AD21" s="9"/>
    </row>
    <row r="22" spans="1:30">
      <c r="A22" s="17" t="s">
        <v>81</v>
      </c>
      <c r="B22" s="18">
        <v>64</v>
      </c>
      <c r="C22" s="18">
        <v>1</v>
      </c>
      <c r="D22" s="28">
        <v>1</v>
      </c>
      <c r="E22" s="19"/>
      <c r="F22" s="18">
        <v>8</v>
      </c>
      <c r="G22" s="18">
        <v>7</v>
      </c>
      <c r="H22" s="28">
        <v>2</v>
      </c>
      <c r="I22" s="18">
        <v>15</v>
      </c>
      <c r="J22" s="18">
        <v>4</v>
      </c>
      <c r="K22" s="18">
        <v>6</v>
      </c>
      <c r="L22" s="18">
        <v>9</v>
      </c>
      <c r="M22" s="18">
        <v>4</v>
      </c>
      <c r="N22" s="18">
        <v>5</v>
      </c>
      <c r="O22" s="28">
        <v>2</v>
      </c>
      <c r="P22" s="27"/>
      <c r="Q22" s="21">
        <f t="shared" si="0"/>
        <v>17</v>
      </c>
      <c r="R22" s="21">
        <f t="shared" si="1"/>
        <v>27</v>
      </c>
      <c r="S22" s="21">
        <f t="shared" si="2"/>
        <v>20</v>
      </c>
      <c r="T22" s="9">
        <f t="shared" si="3"/>
        <v>0.265625</v>
      </c>
      <c r="U22" s="9">
        <f t="shared" si="4"/>
        <v>0.421875</v>
      </c>
      <c r="V22" s="9">
        <f t="shared" si="5"/>
        <v>0.3125</v>
      </c>
      <c r="W22" s="9"/>
      <c r="X22" s="9"/>
      <c r="Y22" s="9"/>
      <c r="Z22" s="9"/>
      <c r="AA22" s="9"/>
      <c r="AB22" s="9"/>
      <c r="AC22" s="9"/>
      <c r="AD22" s="9"/>
    </row>
    <row r="23" spans="1:30">
      <c r="A23" s="17" t="s">
        <v>2</v>
      </c>
      <c r="B23" s="18">
        <v>19</v>
      </c>
      <c r="C23" s="18">
        <v>1</v>
      </c>
      <c r="D23" s="18">
        <v>2</v>
      </c>
      <c r="E23" s="28">
        <v>1</v>
      </c>
      <c r="F23" s="28">
        <v>2</v>
      </c>
      <c r="G23" s="27"/>
      <c r="H23" s="18">
        <v>6</v>
      </c>
      <c r="I23" s="18">
        <v>2</v>
      </c>
      <c r="J23" s="29"/>
      <c r="K23" s="27"/>
      <c r="L23" s="28">
        <v>1</v>
      </c>
      <c r="M23" s="18">
        <v>1</v>
      </c>
      <c r="N23" s="27"/>
      <c r="O23" s="28">
        <v>3</v>
      </c>
      <c r="P23" s="27"/>
      <c r="Q23" s="21">
        <f t="shared" si="0"/>
        <v>6</v>
      </c>
      <c r="R23" s="21">
        <f t="shared" si="1"/>
        <v>8</v>
      </c>
      <c r="S23" s="21">
        <f t="shared" si="2"/>
        <v>5</v>
      </c>
      <c r="T23" s="9">
        <f t="shared" si="3"/>
        <v>0.31578947368421051</v>
      </c>
      <c r="U23" s="9">
        <f t="shared" si="4"/>
        <v>0.42105263157894735</v>
      </c>
      <c r="V23" s="9">
        <f t="shared" si="5"/>
        <v>0.26315789473684209</v>
      </c>
      <c r="W23" s="9"/>
      <c r="X23" s="9"/>
      <c r="Y23" s="9"/>
      <c r="Z23" s="9"/>
      <c r="AA23" s="9"/>
      <c r="AB23" s="9"/>
      <c r="AC23" s="9"/>
      <c r="AD23" s="9"/>
    </row>
    <row r="24" spans="1:30">
      <c r="A24" s="17" t="s">
        <v>41</v>
      </c>
      <c r="B24" s="18">
        <v>31</v>
      </c>
      <c r="C24" s="27"/>
      <c r="D24" s="28">
        <v>5</v>
      </c>
      <c r="E24" s="18">
        <v>1</v>
      </c>
      <c r="F24" s="27"/>
      <c r="G24" s="18">
        <v>3</v>
      </c>
      <c r="H24" s="18">
        <v>3</v>
      </c>
      <c r="I24" s="18">
        <v>1</v>
      </c>
      <c r="J24" s="28">
        <v>3</v>
      </c>
      <c r="K24" s="18">
        <v>6</v>
      </c>
      <c r="L24" s="18">
        <v>1</v>
      </c>
      <c r="M24" s="18">
        <v>4</v>
      </c>
      <c r="N24" s="18">
        <v>1</v>
      </c>
      <c r="O24" s="27"/>
      <c r="P24" s="28">
        <v>3</v>
      </c>
      <c r="Q24" s="21">
        <f t="shared" si="0"/>
        <v>9</v>
      </c>
      <c r="R24" s="21">
        <f t="shared" si="1"/>
        <v>13</v>
      </c>
      <c r="S24" s="21">
        <f t="shared" si="2"/>
        <v>9</v>
      </c>
      <c r="T24" s="9">
        <f t="shared" si="3"/>
        <v>0.29032258064516131</v>
      </c>
      <c r="U24" s="9">
        <f t="shared" si="4"/>
        <v>0.41935483870967744</v>
      </c>
      <c r="V24" s="9">
        <f t="shared" si="5"/>
        <v>0.29032258064516131</v>
      </c>
      <c r="W24" s="9"/>
      <c r="X24" s="9"/>
      <c r="Y24" s="9"/>
      <c r="Z24" s="9"/>
      <c r="AA24" s="9"/>
      <c r="AB24" s="9"/>
      <c r="AC24" s="9"/>
      <c r="AD24" s="9"/>
    </row>
    <row r="25" spans="1:30">
      <c r="A25" s="17" t="s">
        <v>9</v>
      </c>
      <c r="B25" s="18">
        <v>12</v>
      </c>
      <c r="C25" s="18">
        <v>2</v>
      </c>
      <c r="D25" s="27"/>
      <c r="E25" s="27"/>
      <c r="F25" s="27"/>
      <c r="G25" s="27"/>
      <c r="H25" s="18">
        <v>1</v>
      </c>
      <c r="I25" s="18">
        <v>1</v>
      </c>
      <c r="J25" s="27"/>
      <c r="K25" s="18">
        <v>3</v>
      </c>
      <c r="L25" s="27"/>
      <c r="M25" s="27"/>
      <c r="N25" s="18">
        <v>2</v>
      </c>
      <c r="O25" s="18">
        <v>3</v>
      </c>
      <c r="P25" s="27"/>
      <c r="Q25" s="21">
        <f t="shared" si="0"/>
        <v>2</v>
      </c>
      <c r="R25" s="21">
        <f t="shared" si="1"/>
        <v>5</v>
      </c>
      <c r="S25" s="21">
        <f t="shared" si="2"/>
        <v>5</v>
      </c>
      <c r="T25" s="9">
        <f t="shared" si="3"/>
        <v>0.16666666666666666</v>
      </c>
      <c r="U25" s="9">
        <f t="shared" si="4"/>
        <v>0.41666666666666669</v>
      </c>
      <c r="V25" s="9">
        <f t="shared" si="5"/>
        <v>0.41666666666666669</v>
      </c>
      <c r="W25" s="9"/>
      <c r="X25" s="9"/>
      <c r="Y25" s="9"/>
      <c r="Z25" s="9"/>
      <c r="AA25" s="9"/>
      <c r="AB25" s="9"/>
      <c r="AC25" s="9"/>
      <c r="AD25" s="9"/>
    </row>
    <row r="26" spans="1:30">
      <c r="A26" s="17" t="s">
        <v>40</v>
      </c>
      <c r="B26" s="18">
        <v>24</v>
      </c>
      <c r="C26" s="28">
        <v>3</v>
      </c>
      <c r="D26" s="18">
        <v>3</v>
      </c>
      <c r="E26" s="27"/>
      <c r="F26" s="29"/>
      <c r="G26" s="18">
        <v>1</v>
      </c>
      <c r="H26" s="18">
        <v>2</v>
      </c>
      <c r="I26" s="18">
        <v>5</v>
      </c>
      <c r="J26" s="18">
        <v>1</v>
      </c>
      <c r="K26" s="18">
        <v>2</v>
      </c>
      <c r="L26" s="18">
        <v>1</v>
      </c>
      <c r="M26" s="18">
        <v>3</v>
      </c>
      <c r="N26" s="18">
        <v>2</v>
      </c>
      <c r="O26" s="28">
        <v>1</v>
      </c>
      <c r="P26" s="27"/>
      <c r="Q26" s="21">
        <f t="shared" si="0"/>
        <v>7</v>
      </c>
      <c r="R26" s="21">
        <f t="shared" si="1"/>
        <v>10</v>
      </c>
      <c r="S26" s="21">
        <f t="shared" si="2"/>
        <v>7</v>
      </c>
      <c r="T26" s="9">
        <f t="shared" si="3"/>
        <v>0.29166666666666669</v>
      </c>
      <c r="U26" s="9">
        <f t="shared" si="4"/>
        <v>0.41666666666666669</v>
      </c>
      <c r="V26" s="9">
        <f t="shared" si="5"/>
        <v>0.29166666666666669</v>
      </c>
      <c r="W26" s="9"/>
      <c r="X26" s="9"/>
      <c r="Y26" s="9"/>
      <c r="Z26" s="9"/>
      <c r="AA26" s="9"/>
      <c r="AB26" s="9"/>
      <c r="AC26" s="9"/>
      <c r="AD26" s="9"/>
    </row>
    <row r="27" spans="1:30">
      <c r="A27" s="17" t="s">
        <v>67</v>
      </c>
      <c r="B27" s="18">
        <v>27</v>
      </c>
      <c r="C27" s="18">
        <v>3</v>
      </c>
      <c r="D27" s="27"/>
      <c r="E27" s="18">
        <v>1</v>
      </c>
      <c r="F27" s="28">
        <v>1</v>
      </c>
      <c r="G27" s="18">
        <v>1</v>
      </c>
      <c r="H27" s="18">
        <v>1</v>
      </c>
      <c r="I27" s="28">
        <v>3</v>
      </c>
      <c r="J27" s="18">
        <v>6</v>
      </c>
      <c r="K27" s="18">
        <v>1</v>
      </c>
      <c r="L27" s="18">
        <v>5</v>
      </c>
      <c r="M27" s="18">
        <v>2</v>
      </c>
      <c r="N27" s="18">
        <v>2</v>
      </c>
      <c r="O27" s="18">
        <v>1</v>
      </c>
      <c r="P27" s="27"/>
      <c r="Q27" s="21">
        <f t="shared" si="0"/>
        <v>6</v>
      </c>
      <c r="R27" s="21">
        <f t="shared" si="1"/>
        <v>11</v>
      </c>
      <c r="S27" s="21">
        <f t="shared" si="2"/>
        <v>10</v>
      </c>
      <c r="T27" s="9">
        <f t="shared" si="3"/>
        <v>0.22222222222222221</v>
      </c>
      <c r="U27" s="9">
        <f t="shared" si="4"/>
        <v>0.40740740740740738</v>
      </c>
      <c r="V27" s="9">
        <f t="shared" si="5"/>
        <v>0.37037037037037035</v>
      </c>
      <c r="W27" s="9"/>
      <c r="X27" s="9"/>
      <c r="Y27" s="9"/>
      <c r="Z27" s="9"/>
      <c r="AA27" s="9"/>
      <c r="AB27" s="9"/>
      <c r="AC27" s="9"/>
      <c r="AD27" s="9"/>
    </row>
    <row r="28" spans="1:30">
      <c r="A28" s="17" t="s">
        <v>43</v>
      </c>
      <c r="B28" s="18">
        <v>10</v>
      </c>
      <c r="C28" s="18">
        <v>1</v>
      </c>
      <c r="D28" s="18">
        <v>1</v>
      </c>
      <c r="E28" s="27"/>
      <c r="F28" s="18">
        <v>2</v>
      </c>
      <c r="G28" s="29"/>
      <c r="H28" s="18">
        <v>1</v>
      </c>
      <c r="I28" s="18">
        <v>1</v>
      </c>
      <c r="J28" s="18">
        <v>2</v>
      </c>
      <c r="K28" s="27"/>
      <c r="L28" s="18">
        <v>1</v>
      </c>
      <c r="M28" s="27"/>
      <c r="N28" s="18">
        <v>1</v>
      </c>
      <c r="O28" s="27"/>
      <c r="P28" s="27"/>
      <c r="Q28" s="21">
        <f t="shared" si="0"/>
        <v>4</v>
      </c>
      <c r="R28" s="21">
        <f t="shared" si="1"/>
        <v>4</v>
      </c>
      <c r="S28" s="21">
        <f t="shared" si="2"/>
        <v>2</v>
      </c>
      <c r="T28" s="9">
        <f t="shared" si="3"/>
        <v>0.4</v>
      </c>
      <c r="U28" s="9">
        <f t="shared" si="4"/>
        <v>0.4</v>
      </c>
      <c r="V28" s="9">
        <f t="shared" si="5"/>
        <v>0.2</v>
      </c>
      <c r="W28" s="9"/>
      <c r="X28" s="9"/>
      <c r="Y28" s="9"/>
      <c r="Z28" s="9"/>
      <c r="AA28" s="9"/>
      <c r="AB28" s="9"/>
      <c r="AC28" s="9"/>
      <c r="AD28" s="9"/>
    </row>
    <row r="29" spans="1:30">
      <c r="A29" s="17" t="s">
        <v>68</v>
      </c>
      <c r="B29" s="18">
        <v>10</v>
      </c>
      <c r="C29" s="27"/>
      <c r="D29" s="29"/>
      <c r="E29" s="28">
        <v>2</v>
      </c>
      <c r="F29" s="18">
        <v>1</v>
      </c>
      <c r="G29" s="28">
        <v>1</v>
      </c>
      <c r="H29" s="18">
        <v>1</v>
      </c>
      <c r="I29" s="18">
        <v>2</v>
      </c>
      <c r="J29" s="27"/>
      <c r="K29" s="18">
        <v>1</v>
      </c>
      <c r="L29" s="27"/>
      <c r="M29" s="27"/>
      <c r="N29" s="18">
        <v>1</v>
      </c>
      <c r="O29" s="19"/>
      <c r="P29" s="18">
        <v>1</v>
      </c>
      <c r="Q29" s="21">
        <f t="shared" si="0"/>
        <v>4</v>
      </c>
      <c r="R29" s="21">
        <f t="shared" si="1"/>
        <v>4</v>
      </c>
      <c r="S29" s="21">
        <f t="shared" si="2"/>
        <v>2</v>
      </c>
      <c r="T29" s="9">
        <f t="shared" si="3"/>
        <v>0.4</v>
      </c>
      <c r="U29" s="9">
        <f t="shared" si="4"/>
        <v>0.4</v>
      </c>
      <c r="V29" s="9">
        <f t="shared" si="5"/>
        <v>0.2</v>
      </c>
      <c r="W29" s="9"/>
      <c r="X29" s="9"/>
      <c r="Y29" s="9"/>
      <c r="Z29" s="9"/>
      <c r="AA29" s="9"/>
      <c r="AB29" s="9"/>
      <c r="AC29" s="9"/>
      <c r="AD29" s="9"/>
    </row>
    <row r="30" spans="1:30">
      <c r="A30" s="17" t="s">
        <v>86</v>
      </c>
      <c r="B30" s="18">
        <v>38</v>
      </c>
      <c r="C30" s="18">
        <v>2</v>
      </c>
      <c r="D30" s="28">
        <v>1</v>
      </c>
      <c r="E30" s="18">
        <v>3</v>
      </c>
      <c r="F30" s="18">
        <v>3</v>
      </c>
      <c r="G30" s="18">
        <v>8</v>
      </c>
      <c r="H30" s="18">
        <v>2</v>
      </c>
      <c r="I30" s="18">
        <v>1</v>
      </c>
      <c r="J30" s="18">
        <v>8</v>
      </c>
      <c r="K30" s="18">
        <v>4</v>
      </c>
      <c r="L30" s="18">
        <v>2</v>
      </c>
      <c r="M30" s="18">
        <v>1</v>
      </c>
      <c r="N30" s="18">
        <v>3</v>
      </c>
      <c r="O30" s="27"/>
      <c r="P30" s="19"/>
      <c r="Q30" s="21">
        <f t="shared" si="0"/>
        <v>17</v>
      </c>
      <c r="R30" s="21">
        <f t="shared" si="1"/>
        <v>15</v>
      </c>
      <c r="S30" s="21">
        <f t="shared" si="2"/>
        <v>6</v>
      </c>
      <c r="T30" s="9">
        <f t="shared" si="3"/>
        <v>0.44736842105263158</v>
      </c>
      <c r="U30" s="9">
        <f t="shared" si="4"/>
        <v>0.39473684210526316</v>
      </c>
      <c r="V30" s="9">
        <f t="shared" si="5"/>
        <v>0.15789473684210525</v>
      </c>
      <c r="W30" s="9"/>
      <c r="X30" s="9"/>
      <c r="Y30" s="9"/>
      <c r="Z30" s="9"/>
      <c r="AA30" s="9"/>
      <c r="AB30" s="9"/>
      <c r="AC30" s="9"/>
      <c r="AD30" s="9"/>
    </row>
    <row r="31" spans="1:30">
      <c r="A31" s="17" t="s">
        <v>29</v>
      </c>
      <c r="B31" s="18">
        <v>36</v>
      </c>
      <c r="C31" s="27"/>
      <c r="D31" s="28">
        <v>3</v>
      </c>
      <c r="E31" s="18">
        <v>1</v>
      </c>
      <c r="F31" s="28">
        <v>3</v>
      </c>
      <c r="G31" s="18">
        <v>2</v>
      </c>
      <c r="H31" s="18">
        <v>6</v>
      </c>
      <c r="I31" s="28">
        <v>2</v>
      </c>
      <c r="J31" s="28">
        <v>2</v>
      </c>
      <c r="K31" s="18">
        <v>4</v>
      </c>
      <c r="L31" s="18">
        <v>6</v>
      </c>
      <c r="M31" s="18">
        <v>2</v>
      </c>
      <c r="N31" s="18">
        <v>3</v>
      </c>
      <c r="O31" s="27"/>
      <c r="P31" s="18">
        <v>2</v>
      </c>
      <c r="Q31" s="21">
        <f t="shared" si="0"/>
        <v>9</v>
      </c>
      <c r="R31" s="21">
        <f t="shared" si="1"/>
        <v>14</v>
      </c>
      <c r="S31" s="21">
        <f t="shared" si="2"/>
        <v>13</v>
      </c>
      <c r="T31" s="9">
        <f t="shared" si="3"/>
        <v>0.25</v>
      </c>
      <c r="U31" s="9">
        <f t="shared" si="4"/>
        <v>0.3888888888888889</v>
      </c>
      <c r="V31" s="9">
        <f t="shared" si="5"/>
        <v>0.3611111111111111</v>
      </c>
      <c r="W31" s="9"/>
      <c r="X31" s="9"/>
      <c r="Y31" s="9"/>
      <c r="Z31" s="9"/>
      <c r="AA31" s="9"/>
      <c r="AB31" s="9"/>
      <c r="AC31" s="9"/>
      <c r="AD31" s="9"/>
    </row>
    <row r="32" spans="1:30">
      <c r="A32" s="17" t="s">
        <v>12</v>
      </c>
      <c r="B32" s="18">
        <v>26</v>
      </c>
      <c r="C32" s="18">
        <v>2</v>
      </c>
      <c r="D32" s="18">
        <v>1</v>
      </c>
      <c r="E32" s="29"/>
      <c r="F32" s="29"/>
      <c r="G32" s="29"/>
      <c r="H32" s="18">
        <v>3</v>
      </c>
      <c r="I32" s="18">
        <v>5</v>
      </c>
      <c r="J32" s="29"/>
      <c r="K32" s="18">
        <v>2</v>
      </c>
      <c r="L32" s="18">
        <v>1</v>
      </c>
      <c r="M32" s="18">
        <v>1</v>
      </c>
      <c r="N32" s="18">
        <v>1</v>
      </c>
      <c r="O32" s="18">
        <v>6</v>
      </c>
      <c r="P32" s="18">
        <v>4</v>
      </c>
      <c r="Q32" s="21">
        <f t="shared" si="0"/>
        <v>3</v>
      </c>
      <c r="R32" s="21">
        <f t="shared" si="1"/>
        <v>10</v>
      </c>
      <c r="S32" s="21">
        <f t="shared" si="2"/>
        <v>13</v>
      </c>
      <c r="T32" s="9">
        <f t="shared" si="3"/>
        <v>0.11538461538461539</v>
      </c>
      <c r="U32" s="9">
        <f t="shared" si="4"/>
        <v>0.38461538461538464</v>
      </c>
      <c r="V32" s="9">
        <f t="shared" si="5"/>
        <v>0.5</v>
      </c>
      <c r="W32" s="9"/>
      <c r="X32" s="9"/>
      <c r="Y32" s="9"/>
      <c r="Z32" s="9"/>
      <c r="AA32" s="9"/>
      <c r="AB32" s="9"/>
      <c r="AC32" s="9"/>
      <c r="AD32" s="9"/>
    </row>
    <row r="33" spans="1:30">
      <c r="A33" s="17" t="s">
        <v>83</v>
      </c>
      <c r="B33" s="18">
        <v>8</v>
      </c>
      <c r="C33" s="27"/>
      <c r="D33" s="27"/>
      <c r="E33" s="18">
        <v>1</v>
      </c>
      <c r="F33" s="27"/>
      <c r="G33" s="18">
        <v>1</v>
      </c>
      <c r="H33" s="29"/>
      <c r="I33" s="18">
        <v>1</v>
      </c>
      <c r="J33" s="18">
        <v>1</v>
      </c>
      <c r="K33" s="18">
        <v>1</v>
      </c>
      <c r="L33" s="28">
        <v>2</v>
      </c>
      <c r="M33" s="27"/>
      <c r="N33" s="29"/>
      <c r="O33" s="18">
        <v>1</v>
      </c>
      <c r="P33" s="27"/>
      <c r="Q33" s="21">
        <f t="shared" si="0"/>
        <v>2</v>
      </c>
      <c r="R33" s="21">
        <f t="shared" si="1"/>
        <v>3</v>
      </c>
      <c r="S33" s="21">
        <f t="shared" si="2"/>
        <v>3</v>
      </c>
      <c r="T33" s="9">
        <f t="shared" si="3"/>
        <v>0.25</v>
      </c>
      <c r="U33" s="9">
        <f t="shared" si="4"/>
        <v>0.375</v>
      </c>
      <c r="V33" s="9">
        <f t="shared" si="5"/>
        <v>0.375</v>
      </c>
      <c r="W33" s="9"/>
      <c r="X33" s="9"/>
      <c r="Y33" s="9"/>
      <c r="Z33" s="9"/>
      <c r="AA33" s="9"/>
      <c r="AB33" s="9"/>
      <c r="AC33" s="9"/>
      <c r="AD33" s="9"/>
    </row>
    <row r="34" spans="1:30">
      <c r="A34" s="17" t="s">
        <v>32</v>
      </c>
      <c r="B34" s="18">
        <v>8</v>
      </c>
      <c r="C34" s="29"/>
      <c r="D34" s="27"/>
      <c r="E34" s="29"/>
      <c r="F34" s="29"/>
      <c r="G34" s="18">
        <v>2</v>
      </c>
      <c r="H34" s="18">
        <v>1</v>
      </c>
      <c r="I34" s="18">
        <v>1</v>
      </c>
      <c r="J34" s="18">
        <v>1</v>
      </c>
      <c r="K34" s="27"/>
      <c r="L34" s="27"/>
      <c r="M34" s="27"/>
      <c r="N34" s="28">
        <v>1</v>
      </c>
      <c r="O34" s="18">
        <v>1</v>
      </c>
      <c r="P34" s="18">
        <v>1</v>
      </c>
      <c r="Q34" s="21">
        <f t="shared" si="0"/>
        <v>2</v>
      </c>
      <c r="R34" s="21">
        <f t="shared" si="1"/>
        <v>3</v>
      </c>
      <c r="S34" s="21">
        <f t="shared" si="2"/>
        <v>3</v>
      </c>
      <c r="T34" s="9">
        <f t="shared" si="3"/>
        <v>0.25</v>
      </c>
      <c r="U34" s="9">
        <f t="shared" si="4"/>
        <v>0.375</v>
      </c>
      <c r="V34" s="9">
        <f t="shared" si="5"/>
        <v>0.375</v>
      </c>
      <c r="W34" s="9"/>
      <c r="X34" s="9"/>
      <c r="Y34" s="9"/>
      <c r="Z34" s="9"/>
      <c r="AA34" s="9"/>
      <c r="AB34" s="9"/>
      <c r="AC34" s="9"/>
      <c r="AD34" s="9"/>
    </row>
    <row r="35" spans="1:30">
      <c r="A35" s="17" t="s">
        <v>18</v>
      </c>
      <c r="B35" s="18">
        <v>24</v>
      </c>
      <c r="C35" s="18">
        <v>2</v>
      </c>
      <c r="D35" s="18">
        <v>2</v>
      </c>
      <c r="E35" s="18">
        <v>3</v>
      </c>
      <c r="F35" s="27"/>
      <c r="G35" s="28">
        <v>4</v>
      </c>
      <c r="H35" s="18">
        <v>4</v>
      </c>
      <c r="I35" s="28">
        <v>3</v>
      </c>
      <c r="J35" s="18">
        <v>1</v>
      </c>
      <c r="K35" s="18">
        <v>1</v>
      </c>
      <c r="L35" s="18">
        <v>1</v>
      </c>
      <c r="M35" s="18">
        <v>1</v>
      </c>
      <c r="N35" s="19"/>
      <c r="O35" s="28">
        <v>2</v>
      </c>
      <c r="P35" s="29"/>
      <c r="Q35" s="21">
        <f t="shared" si="0"/>
        <v>11</v>
      </c>
      <c r="R35" s="21">
        <f t="shared" si="1"/>
        <v>9</v>
      </c>
      <c r="S35" s="21">
        <f t="shared" si="2"/>
        <v>4</v>
      </c>
      <c r="T35" s="9">
        <f t="shared" si="3"/>
        <v>0.45833333333333331</v>
      </c>
      <c r="U35" s="9">
        <f t="shared" si="4"/>
        <v>0.375</v>
      </c>
      <c r="V35" s="9">
        <f t="shared" si="5"/>
        <v>0.16666666666666666</v>
      </c>
      <c r="W35" s="9"/>
      <c r="X35" s="9"/>
      <c r="Y35" s="9"/>
      <c r="Z35" s="9"/>
      <c r="AA35" s="9"/>
      <c r="AB35" s="9"/>
      <c r="AC35" s="9"/>
      <c r="AD35" s="9"/>
    </row>
    <row r="36" spans="1:30">
      <c r="A36" s="17" t="s">
        <v>80</v>
      </c>
      <c r="B36" s="18">
        <v>83</v>
      </c>
      <c r="C36" s="18">
        <v>1</v>
      </c>
      <c r="D36" s="28">
        <v>3</v>
      </c>
      <c r="E36" s="18">
        <v>3</v>
      </c>
      <c r="F36" s="18">
        <v>5</v>
      </c>
      <c r="G36" s="18">
        <v>4</v>
      </c>
      <c r="H36" s="18">
        <v>1</v>
      </c>
      <c r="I36" s="18">
        <v>13</v>
      </c>
      <c r="J36" s="28">
        <v>4</v>
      </c>
      <c r="K36" s="28">
        <v>13</v>
      </c>
      <c r="L36" s="18">
        <v>13</v>
      </c>
      <c r="M36" s="28">
        <v>9</v>
      </c>
      <c r="N36" s="18">
        <v>3</v>
      </c>
      <c r="O36" s="18">
        <v>9</v>
      </c>
      <c r="P36" s="18">
        <v>2</v>
      </c>
      <c r="Q36" s="21">
        <f t="shared" ref="Q36:Q67" si="6">SUM(C36:G36)</f>
        <v>16</v>
      </c>
      <c r="R36" s="21">
        <f t="shared" ref="R36:R67" si="7">SUM(H36:K36)</f>
        <v>31</v>
      </c>
      <c r="S36" s="21">
        <f t="shared" ref="S36:S67" si="8">SUM(L36:P36)</f>
        <v>36</v>
      </c>
      <c r="T36" s="9">
        <f t="shared" ref="T36:T67" si="9">Q36/$B36</f>
        <v>0.19277108433734941</v>
      </c>
      <c r="U36" s="9">
        <f t="shared" ref="U36:U67" si="10">R36/$B36</f>
        <v>0.37349397590361444</v>
      </c>
      <c r="V36" s="9">
        <f t="shared" ref="V36:V67" si="11">S36/$B36</f>
        <v>0.43373493975903615</v>
      </c>
      <c r="W36" s="9"/>
      <c r="X36" s="9"/>
      <c r="Y36" s="9"/>
      <c r="Z36" s="9"/>
      <c r="AA36" s="9"/>
      <c r="AB36" s="9"/>
      <c r="AC36" s="9"/>
      <c r="AD36" s="9"/>
    </row>
    <row r="37" spans="1:30">
      <c r="A37" s="17" t="s">
        <v>56</v>
      </c>
      <c r="B37" s="18">
        <v>11</v>
      </c>
      <c r="C37" s="29"/>
      <c r="D37" s="28">
        <v>1</v>
      </c>
      <c r="E37" s="18">
        <v>1</v>
      </c>
      <c r="F37" s="28">
        <v>1</v>
      </c>
      <c r="G37" s="27"/>
      <c r="H37" s="27"/>
      <c r="I37" s="18">
        <v>2</v>
      </c>
      <c r="J37" s="27"/>
      <c r="K37" s="18">
        <v>2</v>
      </c>
      <c r="L37" s="27"/>
      <c r="M37" s="18">
        <v>1</v>
      </c>
      <c r="N37" s="27"/>
      <c r="O37" s="18">
        <v>1</v>
      </c>
      <c r="P37" s="28">
        <v>2</v>
      </c>
      <c r="Q37" s="21">
        <f t="shared" si="6"/>
        <v>3</v>
      </c>
      <c r="R37" s="21">
        <f t="shared" si="7"/>
        <v>4</v>
      </c>
      <c r="S37" s="21">
        <f t="shared" si="8"/>
        <v>4</v>
      </c>
      <c r="T37" s="9">
        <f t="shared" si="9"/>
        <v>0.27272727272727271</v>
      </c>
      <c r="U37" s="9">
        <f t="shared" si="10"/>
        <v>0.36363636363636365</v>
      </c>
      <c r="V37" s="9">
        <f t="shared" si="11"/>
        <v>0.36363636363636365</v>
      </c>
      <c r="W37" s="9"/>
      <c r="X37" s="9"/>
      <c r="Y37" s="9"/>
      <c r="Z37" s="9"/>
      <c r="AA37" s="9"/>
      <c r="AB37" s="9"/>
      <c r="AC37" s="9"/>
      <c r="AD37" s="9"/>
    </row>
    <row r="38" spans="1:30">
      <c r="A38" s="17" t="s">
        <v>52</v>
      </c>
      <c r="B38" s="18">
        <v>25</v>
      </c>
      <c r="C38" s="18">
        <v>3</v>
      </c>
      <c r="D38" s="18">
        <v>1</v>
      </c>
      <c r="E38" s="18">
        <v>2</v>
      </c>
      <c r="F38" s="28">
        <v>7</v>
      </c>
      <c r="G38" s="27"/>
      <c r="H38" s="18">
        <v>2</v>
      </c>
      <c r="I38" s="27"/>
      <c r="J38" s="18">
        <v>4</v>
      </c>
      <c r="K38" s="18">
        <v>3</v>
      </c>
      <c r="L38" s="18">
        <v>2</v>
      </c>
      <c r="M38" s="18">
        <v>1</v>
      </c>
      <c r="N38" s="19"/>
      <c r="O38" s="27"/>
      <c r="P38" s="29"/>
      <c r="Q38" s="21">
        <f t="shared" si="6"/>
        <v>13</v>
      </c>
      <c r="R38" s="21">
        <f t="shared" si="7"/>
        <v>9</v>
      </c>
      <c r="S38" s="21">
        <f t="shared" si="8"/>
        <v>3</v>
      </c>
      <c r="T38" s="9">
        <f t="shared" si="9"/>
        <v>0.52</v>
      </c>
      <c r="U38" s="9">
        <f t="shared" si="10"/>
        <v>0.36</v>
      </c>
      <c r="V38" s="9">
        <f t="shared" si="11"/>
        <v>0.12</v>
      </c>
      <c r="W38" s="9"/>
      <c r="X38" s="9"/>
      <c r="Y38" s="9"/>
      <c r="Z38" s="9"/>
      <c r="AA38" s="9"/>
      <c r="AB38" s="9"/>
      <c r="AC38" s="9"/>
      <c r="AD38" s="9"/>
    </row>
    <row r="39" spans="1:30">
      <c r="A39" s="17" t="s">
        <v>45</v>
      </c>
      <c r="B39" s="18">
        <v>67</v>
      </c>
      <c r="C39" s="18">
        <v>6</v>
      </c>
      <c r="D39" s="18">
        <v>16</v>
      </c>
      <c r="E39" s="28">
        <v>3</v>
      </c>
      <c r="F39" s="19"/>
      <c r="G39" s="18">
        <v>9</v>
      </c>
      <c r="H39" s="18">
        <v>6</v>
      </c>
      <c r="I39" s="18">
        <v>4</v>
      </c>
      <c r="J39" s="18">
        <v>10</v>
      </c>
      <c r="K39" s="18">
        <v>4</v>
      </c>
      <c r="L39" s="18">
        <v>4</v>
      </c>
      <c r="M39" s="18">
        <v>4</v>
      </c>
      <c r="N39" s="27"/>
      <c r="O39" s="27"/>
      <c r="P39" s="28">
        <v>1</v>
      </c>
      <c r="Q39" s="21">
        <f t="shared" si="6"/>
        <v>34</v>
      </c>
      <c r="R39" s="21">
        <f t="shared" si="7"/>
        <v>24</v>
      </c>
      <c r="S39" s="21">
        <f t="shared" si="8"/>
        <v>9</v>
      </c>
      <c r="T39" s="9">
        <f t="shared" si="9"/>
        <v>0.5074626865671642</v>
      </c>
      <c r="U39" s="9">
        <f t="shared" si="10"/>
        <v>0.35820895522388058</v>
      </c>
      <c r="V39" s="9">
        <f t="shared" si="11"/>
        <v>0.13432835820895522</v>
      </c>
      <c r="W39" s="9"/>
      <c r="X39" s="9"/>
      <c r="Y39" s="9"/>
      <c r="Z39" s="9"/>
      <c r="AA39" s="9"/>
      <c r="AB39" s="9"/>
      <c r="AC39" s="9"/>
      <c r="AD39" s="9"/>
    </row>
    <row r="40" spans="1:30">
      <c r="A40" s="17" t="s">
        <v>76</v>
      </c>
      <c r="B40" s="18">
        <v>28</v>
      </c>
      <c r="C40" s="18">
        <v>1</v>
      </c>
      <c r="D40" s="18">
        <v>1</v>
      </c>
      <c r="E40" s="28">
        <v>1</v>
      </c>
      <c r="F40" s="29"/>
      <c r="G40" s="28">
        <v>1</v>
      </c>
      <c r="H40" s="28">
        <v>3</v>
      </c>
      <c r="I40" s="27"/>
      <c r="J40" s="18">
        <v>1</v>
      </c>
      <c r="K40" s="18">
        <v>6</v>
      </c>
      <c r="L40" s="18">
        <v>1</v>
      </c>
      <c r="M40" s="18">
        <v>1</v>
      </c>
      <c r="N40" s="28">
        <v>2</v>
      </c>
      <c r="O40" s="18">
        <v>3</v>
      </c>
      <c r="P40" s="18">
        <v>7</v>
      </c>
      <c r="Q40" s="21">
        <f t="shared" si="6"/>
        <v>4</v>
      </c>
      <c r="R40" s="21">
        <f t="shared" si="7"/>
        <v>10</v>
      </c>
      <c r="S40" s="21">
        <f t="shared" si="8"/>
        <v>14</v>
      </c>
      <c r="T40" s="9">
        <f t="shared" si="9"/>
        <v>0.14285714285714285</v>
      </c>
      <c r="U40" s="9">
        <f t="shared" si="10"/>
        <v>0.35714285714285715</v>
      </c>
      <c r="V40" s="9">
        <f t="shared" si="11"/>
        <v>0.5</v>
      </c>
      <c r="W40" s="9"/>
      <c r="X40" s="9"/>
      <c r="Y40" s="9"/>
      <c r="Z40" s="9"/>
      <c r="AA40" s="9"/>
      <c r="AB40" s="9"/>
      <c r="AC40" s="9"/>
      <c r="AD40" s="9"/>
    </row>
    <row r="41" spans="1:30">
      <c r="A41" s="17" t="s">
        <v>24</v>
      </c>
      <c r="B41" s="18">
        <v>114</v>
      </c>
      <c r="C41" s="28">
        <v>4</v>
      </c>
      <c r="D41" s="28">
        <v>3</v>
      </c>
      <c r="E41" s="18">
        <v>2</v>
      </c>
      <c r="F41" s="18">
        <v>4</v>
      </c>
      <c r="G41" s="18">
        <v>8</v>
      </c>
      <c r="H41" s="18">
        <v>5</v>
      </c>
      <c r="I41" s="18">
        <v>8</v>
      </c>
      <c r="J41" s="28">
        <v>12</v>
      </c>
      <c r="K41" s="28">
        <v>15</v>
      </c>
      <c r="L41" s="18">
        <v>19</v>
      </c>
      <c r="M41" s="28">
        <v>19</v>
      </c>
      <c r="N41" s="18">
        <v>6</v>
      </c>
      <c r="O41" s="28">
        <v>6</v>
      </c>
      <c r="P41" s="28">
        <v>3</v>
      </c>
      <c r="Q41" s="21">
        <f t="shared" si="6"/>
        <v>21</v>
      </c>
      <c r="R41" s="21">
        <f t="shared" si="7"/>
        <v>40</v>
      </c>
      <c r="S41" s="21">
        <f t="shared" si="8"/>
        <v>53</v>
      </c>
      <c r="T41" s="9">
        <f t="shared" si="9"/>
        <v>0.18421052631578946</v>
      </c>
      <c r="U41" s="9">
        <f t="shared" si="10"/>
        <v>0.35087719298245612</v>
      </c>
      <c r="V41" s="9">
        <f t="shared" si="11"/>
        <v>0.46491228070175439</v>
      </c>
      <c r="W41" s="9"/>
      <c r="X41" s="9"/>
      <c r="Y41" s="9"/>
      <c r="Z41" s="9"/>
      <c r="AA41" s="9"/>
      <c r="AB41" s="9"/>
      <c r="AC41" s="9"/>
      <c r="AD41" s="9"/>
    </row>
    <row r="42" spans="1:30">
      <c r="A42" s="17" t="s">
        <v>60</v>
      </c>
      <c r="B42" s="18">
        <v>57</v>
      </c>
      <c r="C42" s="18">
        <v>3</v>
      </c>
      <c r="D42" s="18">
        <v>1</v>
      </c>
      <c r="E42" s="18">
        <v>12</v>
      </c>
      <c r="F42" s="18">
        <v>3</v>
      </c>
      <c r="G42" s="18">
        <v>4</v>
      </c>
      <c r="H42" s="28">
        <v>5</v>
      </c>
      <c r="I42" s="28">
        <v>3</v>
      </c>
      <c r="J42" s="18">
        <v>7</v>
      </c>
      <c r="K42" s="28">
        <v>5</v>
      </c>
      <c r="L42" s="18">
        <v>4</v>
      </c>
      <c r="M42" s="28">
        <v>7</v>
      </c>
      <c r="N42" s="18">
        <v>2</v>
      </c>
      <c r="O42" s="18">
        <v>1</v>
      </c>
      <c r="P42" s="19"/>
      <c r="Q42" s="21">
        <f t="shared" si="6"/>
        <v>23</v>
      </c>
      <c r="R42" s="21">
        <f t="shared" si="7"/>
        <v>20</v>
      </c>
      <c r="S42" s="21">
        <f t="shared" si="8"/>
        <v>14</v>
      </c>
      <c r="T42" s="9">
        <f t="shared" si="9"/>
        <v>0.40350877192982454</v>
      </c>
      <c r="U42" s="9">
        <f t="shared" si="10"/>
        <v>0.35087719298245612</v>
      </c>
      <c r="V42" s="9">
        <f t="shared" si="11"/>
        <v>0.24561403508771928</v>
      </c>
      <c r="W42" s="9"/>
      <c r="X42" s="9"/>
      <c r="Y42" s="9"/>
      <c r="Z42" s="9"/>
      <c r="AA42" s="9"/>
      <c r="AB42" s="9"/>
      <c r="AC42" s="9"/>
      <c r="AD42" s="9"/>
    </row>
    <row r="43" spans="1:30">
      <c r="A43" s="17" t="s">
        <v>79</v>
      </c>
      <c r="B43" s="18">
        <v>64</v>
      </c>
      <c r="C43" s="18">
        <v>2</v>
      </c>
      <c r="D43" s="28">
        <v>2</v>
      </c>
      <c r="E43" s="18">
        <v>2</v>
      </c>
      <c r="F43" s="18">
        <v>5</v>
      </c>
      <c r="G43" s="28">
        <v>3</v>
      </c>
      <c r="H43" s="18">
        <v>3</v>
      </c>
      <c r="I43" s="18">
        <v>9</v>
      </c>
      <c r="J43" s="18">
        <v>3</v>
      </c>
      <c r="K43" s="18">
        <v>7</v>
      </c>
      <c r="L43" s="29"/>
      <c r="M43" s="18">
        <v>5</v>
      </c>
      <c r="N43" s="28">
        <v>12</v>
      </c>
      <c r="O43" s="18">
        <v>10</v>
      </c>
      <c r="P43" s="18">
        <v>1</v>
      </c>
      <c r="Q43" s="21">
        <f t="shared" si="6"/>
        <v>14</v>
      </c>
      <c r="R43" s="21">
        <f t="shared" si="7"/>
        <v>22</v>
      </c>
      <c r="S43" s="21">
        <f t="shared" si="8"/>
        <v>28</v>
      </c>
      <c r="T43" s="9">
        <f t="shared" si="9"/>
        <v>0.21875</v>
      </c>
      <c r="U43" s="9">
        <f t="shared" si="10"/>
        <v>0.34375</v>
      </c>
      <c r="V43" s="9">
        <f t="shared" si="11"/>
        <v>0.4375</v>
      </c>
      <c r="W43" s="9"/>
      <c r="X43" s="9"/>
      <c r="Y43" s="9"/>
      <c r="Z43" s="9"/>
      <c r="AA43" s="9"/>
      <c r="AB43" s="9"/>
      <c r="AC43" s="9"/>
      <c r="AD43" s="9"/>
    </row>
    <row r="44" spans="1:30">
      <c r="A44" s="17" t="s">
        <v>82</v>
      </c>
      <c r="B44" s="18">
        <v>3</v>
      </c>
      <c r="C44" s="27"/>
      <c r="D44" s="27"/>
      <c r="E44" s="27"/>
      <c r="F44" s="27"/>
      <c r="G44" s="28">
        <v>1</v>
      </c>
      <c r="H44" s="27"/>
      <c r="I44" s="18">
        <v>1</v>
      </c>
      <c r="J44" s="19"/>
      <c r="K44" s="29"/>
      <c r="L44" s="18">
        <v>1</v>
      </c>
      <c r="M44" s="27"/>
      <c r="N44" s="29"/>
      <c r="O44" s="27"/>
      <c r="P44" s="29"/>
      <c r="Q44" s="21">
        <f t="shared" si="6"/>
        <v>1</v>
      </c>
      <c r="R44" s="21">
        <f t="shared" si="7"/>
        <v>1</v>
      </c>
      <c r="S44" s="21">
        <f t="shared" si="8"/>
        <v>1</v>
      </c>
      <c r="T44" s="9">
        <f t="shared" si="9"/>
        <v>0.33333333333333331</v>
      </c>
      <c r="U44" s="9">
        <f t="shared" si="10"/>
        <v>0.33333333333333331</v>
      </c>
      <c r="V44" s="9">
        <f t="shared" si="11"/>
        <v>0.33333333333333331</v>
      </c>
      <c r="W44" s="9"/>
      <c r="X44" s="9"/>
      <c r="Y44" s="9"/>
      <c r="Z44" s="9"/>
      <c r="AA44" s="9"/>
      <c r="AB44" s="9"/>
      <c r="AC44" s="9"/>
      <c r="AD44" s="9"/>
    </row>
    <row r="45" spans="1:30">
      <c r="A45" s="17" t="s">
        <v>77</v>
      </c>
      <c r="B45" s="18">
        <v>15</v>
      </c>
      <c r="C45" s="18">
        <v>1</v>
      </c>
      <c r="D45" s="29"/>
      <c r="E45" s="28">
        <v>2</v>
      </c>
      <c r="F45" s="28">
        <v>3</v>
      </c>
      <c r="G45" s="18">
        <v>2</v>
      </c>
      <c r="H45" s="27"/>
      <c r="I45" s="18">
        <v>1</v>
      </c>
      <c r="J45" s="28">
        <v>3</v>
      </c>
      <c r="K45" s="18">
        <v>1</v>
      </c>
      <c r="L45" s="18">
        <v>1</v>
      </c>
      <c r="M45" s="27"/>
      <c r="N45" s="18">
        <v>1</v>
      </c>
      <c r="O45" s="27"/>
      <c r="P45" s="27"/>
      <c r="Q45" s="21">
        <f t="shared" si="6"/>
        <v>8</v>
      </c>
      <c r="R45" s="21">
        <f t="shared" si="7"/>
        <v>5</v>
      </c>
      <c r="S45" s="21">
        <f t="shared" si="8"/>
        <v>2</v>
      </c>
      <c r="T45" s="9">
        <f t="shared" si="9"/>
        <v>0.53333333333333333</v>
      </c>
      <c r="U45" s="9">
        <f t="shared" si="10"/>
        <v>0.33333333333333331</v>
      </c>
      <c r="V45" s="9">
        <f t="shared" si="11"/>
        <v>0.13333333333333333</v>
      </c>
      <c r="W45" s="9"/>
      <c r="X45" s="9"/>
      <c r="Y45" s="9"/>
      <c r="Z45" s="9"/>
      <c r="AA45" s="9"/>
      <c r="AB45" s="9"/>
      <c r="AC45" s="9"/>
      <c r="AD45" s="9"/>
    </row>
    <row r="46" spans="1:30">
      <c r="A46" s="17" t="s">
        <v>87</v>
      </c>
      <c r="B46" s="18">
        <v>12</v>
      </c>
      <c r="C46" s="29"/>
      <c r="D46" s="27"/>
      <c r="E46" s="29"/>
      <c r="F46" s="18">
        <v>3</v>
      </c>
      <c r="G46" s="28">
        <v>4</v>
      </c>
      <c r="H46" s="18">
        <v>1</v>
      </c>
      <c r="I46" s="18">
        <v>1</v>
      </c>
      <c r="J46" s="28">
        <v>1</v>
      </c>
      <c r="K46" s="18">
        <v>1</v>
      </c>
      <c r="L46" s="27"/>
      <c r="M46" s="18">
        <v>1</v>
      </c>
      <c r="N46" s="27"/>
      <c r="O46" s="27"/>
      <c r="P46" s="27"/>
      <c r="Q46" s="21">
        <f t="shared" si="6"/>
        <v>7</v>
      </c>
      <c r="R46" s="21">
        <f t="shared" si="7"/>
        <v>4</v>
      </c>
      <c r="S46" s="21">
        <f t="shared" si="8"/>
        <v>1</v>
      </c>
      <c r="T46" s="9">
        <f t="shared" si="9"/>
        <v>0.58333333333333337</v>
      </c>
      <c r="U46" s="9">
        <f t="shared" si="10"/>
        <v>0.33333333333333331</v>
      </c>
      <c r="V46" s="9">
        <f t="shared" si="11"/>
        <v>8.3333333333333329E-2</v>
      </c>
      <c r="W46" s="9"/>
      <c r="X46" s="9"/>
      <c r="Y46" s="9"/>
      <c r="Z46" s="9"/>
      <c r="AA46" s="9"/>
      <c r="AB46" s="9"/>
      <c r="AC46" s="9"/>
      <c r="AD46" s="9"/>
    </row>
    <row r="47" spans="1:30">
      <c r="A47" s="17" t="s">
        <v>4</v>
      </c>
      <c r="B47" s="18">
        <v>49</v>
      </c>
      <c r="C47" s="28">
        <v>10</v>
      </c>
      <c r="D47" s="18">
        <v>6</v>
      </c>
      <c r="E47" s="28">
        <v>1</v>
      </c>
      <c r="F47" s="18">
        <v>6</v>
      </c>
      <c r="G47" s="28">
        <v>1</v>
      </c>
      <c r="H47" s="18">
        <v>4</v>
      </c>
      <c r="I47" s="18">
        <v>2</v>
      </c>
      <c r="J47" s="28">
        <v>4</v>
      </c>
      <c r="K47" s="28">
        <v>6</v>
      </c>
      <c r="L47" s="18">
        <v>1</v>
      </c>
      <c r="M47" s="18">
        <v>2</v>
      </c>
      <c r="N47" s="18">
        <v>3</v>
      </c>
      <c r="O47" s="18">
        <v>3</v>
      </c>
      <c r="P47" s="27"/>
      <c r="Q47" s="21">
        <f t="shared" si="6"/>
        <v>24</v>
      </c>
      <c r="R47" s="21">
        <f t="shared" si="7"/>
        <v>16</v>
      </c>
      <c r="S47" s="21">
        <f t="shared" si="8"/>
        <v>9</v>
      </c>
      <c r="T47" s="9">
        <f t="shared" si="9"/>
        <v>0.48979591836734693</v>
      </c>
      <c r="U47" s="9">
        <f t="shared" si="10"/>
        <v>0.32653061224489793</v>
      </c>
      <c r="V47" s="9">
        <f t="shared" si="11"/>
        <v>0.18367346938775511</v>
      </c>
      <c r="W47" s="9"/>
      <c r="X47" s="9"/>
      <c r="Y47" s="9"/>
      <c r="Z47" s="9"/>
      <c r="AA47" s="9"/>
      <c r="AB47" s="9"/>
      <c r="AC47" s="9"/>
      <c r="AD47" s="9"/>
    </row>
    <row r="48" spans="1:30">
      <c r="A48" s="17" t="s">
        <v>62</v>
      </c>
      <c r="B48" s="18">
        <v>19</v>
      </c>
      <c r="C48" s="29"/>
      <c r="D48" s="28">
        <v>3</v>
      </c>
      <c r="E48" s="27"/>
      <c r="F48" s="18">
        <v>1</v>
      </c>
      <c r="G48" s="27"/>
      <c r="H48" s="28">
        <v>3</v>
      </c>
      <c r="I48" s="18">
        <v>2</v>
      </c>
      <c r="J48" s="29"/>
      <c r="K48" s="28">
        <v>1</v>
      </c>
      <c r="L48" s="18">
        <v>1</v>
      </c>
      <c r="M48" s="28">
        <v>1</v>
      </c>
      <c r="N48" s="18">
        <v>1</v>
      </c>
      <c r="O48" s="18">
        <v>4</v>
      </c>
      <c r="P48" s="18">
        <v>2</v>
      </c>
      <c r="Q48" s="21">
        <f t="shared" si="6"/>
        <v>4</v>
      </c>
      <c r="R48" s="21">
        <f t="shared" si="7"/>
        <v>6</v>
      </c>
      <c r="S48" s="21">
        <f t="shared" si="8"/>
        <v>9</v>
      </c>
      <c r="T48" s="9">
        <f t="shared" si="9"/>
        <v>0.21052631578947367</v>
      </c>
      <c r="U48" s="9">
        <f t="shared" si="10"/>
        <v>0.31578947368421051</v>
      </c>
      <c r="V48" s="9">
        <f t="shared" si="11"/>
        <v>0.47368421052631576</v>
      </c>
      <c r="W48" s="9"/>
      <c r="X48" s="9"/>
      <c r="Y48" s="9"/>
      <c r="Z48" s="9"/>
      <c r="AA48" s="9"/>
      <c r="AB48" s="9"/>
      <c r="AC48" s="9"/>
      <c r="AD48" s="9"/>
    </row>
    <row r="49" spans="1:30">
      <c r="A49" s="17" t="s">
        <v>35</v>
      </c>
      <c r="B49" s="18">
        <v>16</v>
      </c>
      <c r="C49" s="29"/>
      <c r="D49" s="18">
        <v>1</v>
      </c>
      <c r="E49" s="28">
        <v>1</v>
      </c>
      <c r="F49" s="28">
        <v>1</v>
      </c>
      <c r="G49" s="28">
        <v>2</v>
      </c>
      <c r="H49" s="28">
        <v>1</v>
      </c>
      <c r="I49" s="28">
        <v>1</v>
      </c>
      <c r="J49" s="18">
        <v>1</v>
      </c>
      <c r="K49" s="18">
        <v>2</v>
      </c>
      <c r="L49" s="18">
        <v>1</v>
      </c>
      <c r="M49" s="18">
        <v>2</v>
      </c>
      <c r="N49" s="18">
        <v>3</v>
      </c>
      <c r="O49" s="27"/>
      <c r="P49" s="27"/>
      <c r="Q49" s="21">
        <f t="shared" si="6"/>
        <v>5</v>
      </c>
      <c r="R49" s="21">
        <f t="shared" si="7"/>
        <v>5</v>
      </c>
      <c r="S49" s="21">
        <f t="shared" si="8"/>
        <v>6</v>
      </c>
      <c r="T49" s="9">
        <f t="shared" si="9"/>
        <v>0.3125</v>
      </c>
      <c r="U49" s="9">
        <f t="shared" si="10"/>
        <v>0.3125</v>
      </c>
      <c r="V49" s="9">
        <f t="shared" si="11"/>
        <v>0.375</v>
      </c>
      <c r="W49" s="9"/>
      <c r="X49" s="9"/>
      <c r="Y49" s="9"/>
      <c r="Z49" s="9"/>
      <c r="AA49" s="9"/>
      <c r="AB49" s="9"/>
      <c r="AC49" s="9"/>
      <c r="AD49" s="9"/>
    </row>
    <row r="50" spans="1:30">
      <c r="A50" s="17" t="s">
        <v>13</v>
      </c>
      <c r="B50" s="18">
        <v>42</v>
      </c>
      <c r="C50" s="27"/>
      <c r="D50" s="18">
        <v>3</v>
      </c>
      <c r="E50" s="28">
        <v>2</v>
      </c>
      <c r="F50" s="18">
        <v>4</v>
      </c>
      <c r="G50" s="18">
        <v>4</v>
      </c>
      <c r="H50" s="18">
        <v>6</v>
      </c>
      <c r="I50" s="18">
        <v>1</v>
      </c>
      <c r="J50" s="28">
        <v>6</v>
      </c>
      <c r="K50" s="27"/>
      <c r="L50" s="18">
        <v>1</v>
      </c>
      <c r="M50" s="18">
        <v>4</v>
      </c>
      <c r="N50" s="18">
        <v>2</v>
      </c>
      <c r="O50" s="28">
        <v>3</v>
      </c>
      <c r="P50" s="18">
        <v>6</v>
      </c>
      <c r="Q50" s="21">
        <f t="shared" si="6"/>
        <v>13</v>
      </c>
      <c r="R50" s="21">
        <f t="shared" si="7"/>
        <v>13</v>
      </c>
      <c r="S50" s="21">
        <f t="shared" si="8"/>
        <v>16</v>
      </c>
      <c r="T50" s="9">
        <f t="shared" si="9"/>
        <v>0.30952380952380953</v>
      </c>
      <c r="U50" s="9">
        <f t="shared" si="10"/>
        <v>0.30952380952380953</v>
      </c>
      <c r="V50" s="9">
        <f t="shared" si="11"/>
        <v>0.38095238095238093</v>
      </c>
      <c r="W50" s="9"/>
      <c r="X50" s="9"/>
      <c r="Y50" s="9"/>
      <c r="Z50" s="9"/>
      <c r="AA50" s="9"/>
      <c r="AB50" s="9"/>
      <c r="AC50" s="9"/>
      <c r="AD50" s="9"/>
    </row>
    <row r="51" spans="1:30">
      <c r="A51" s="17" t="s">
        <v>66</v>
      </c>
      <c r="B51" s="18">
        <v>26</v>
      </c>
      <c r="C51" s="18">
        <v>3</v>
      </c>
      <c r="D51" s="18">
        <v>4</v>
      </c>
      <c r="E51" s="18">
        <v>1</v>
      </c>
      <c r="F51" s="28">
        <v>3</v>
      </c>
      <c r="G51" s="28">
        <v>1</v>
      </c>
      <c r="H51" s="29"/>
      <c r="I51" s="28">
        <v>1</v>
      </c>
      <c r="J51" s="18">
        <v>3</v>
      </c>
      <c r="K51" s="28">
        <v>4</v>
      </c>
      <c r="L51" s="27"/>
      <c r="M51" s="18">
        <v>3</v>
      </c>
      <c r="N51" s="27"/>
      <c r="O51" s="18">
        <v>2</v>
      </c>
      <c r="P51" s="18">
        <v>1</v>
      </c>
      <c r="Q51" s="21">
        <f t="shared" si="6"/>
        <v>12</v>
      </c>
      <c r="R51" s="21">
        <f t="shared" si="7"/>
        <v>8</v>
      </c>
      <c r="S51" s="21">
        <f t="shared" si="8"/>
        <v>6</v>
      </c>
      <c r="T51" s="9">
        <f t="shared" si="9"/>
        <v>0.46153846153846156</v>
      </c>
      <c r="U51" s="9">
        <f t="shared" si="10"/>
        <v>0.30769230769230771</v>
      </c>
      <c r="V51" s="9">
        <f t="shared" si="11"/>
        <v>0.23076923076923078</v>
      </c>
      <c r="W51" s="9"/>
      <c r="X51" s="9"/>
      <c r="Y51" s="9"/>
      <c r="Z51" s="9"/>
      <c r="AA51" s="9"/>
      <c r="AB51" s="9"/>
      <c r="AC51" s="9"/>
      <c r="AD51" s="9"/>
    </row>
    <row r="52" spans="1:30">
      <c r="A52" s="17" t="s">
        <v>7</v>
      </c>
      <c r="B52" s="18">
        <v>36</v>
      </c>
      <c r="C52" s="28">
        <v>10</v>
      </c>
      <c r="D52" s="27"/>
      <c r="E52" s="27"/>
      <c r="F52" s="18">
        <v>2</v>
      </c>
      <c r="G52" s="18">
        <v>3</v>
      </c>
      <c r="H52" s="27"/>
      <c r="I52" s="18">
        <v>3</v>
      </c>
      <c r="J52" s="18">
        <v>3</v>
      </c>
      <c r="K52" s="18">
        <v>5</v>
      </c>
      <c r="L52" s="18">
        <v>5</v>
      </c>
      <c r="M52" s="18">
        <v>2</v>
      </c>
      <c r="N52" s="18">
        <v>2</v>
      </c>
      <c r="O52" s="19"/>
      <c r="P52" s="28">
        <v>1</v>
      </c>
      <c r="Q52" s="21">
        <f t="shared" si="6"/>
        <v>15</v>
      </c>
      <c r="R52" s="21">
        <f t="shared" si="7"/>
        <v>11</v>
      </c>
      <c r="S52" s="21">
        <f t="shared" si="8"/>
        <v>10</v>
      </c>
      <c r="T52" s="9">
        <f t="shared" si="9"/>
        <v>0.41666666666666669</v>
      </c>
      <c r="U52" s="9">
        <f t="shared" si="10"/>
        <v>0.30555555555555558</v>
      </c>
      <c r="V52" s="9">
        <f t="shared" si="11"/>
        <v>0.27777777777777779</v>
      </c>
      <c r="W52" s="9"/>
      <c r="X52" s="9"/>
      <c r="Y52" s="9"/>
      <c r="Z52" s="9"/>
      <c r="AA52" s="9"/>
      <c r="AB52" s="9"/>
      <c r="AC52" s="9"/>
      <c r="AD52" s="9"/>
    </row>
    <row r="53" spans="1:30">
      <c r="A53" s="17" t="s">
        <v>74</v>
      </c>
      <c r="B53" s="18">
        <v>17</v>
      </c>
      <c r="C53" s="18">
        <v>1</v>
      </c>
      <c r="D53" s="28">
        <v>2</v>
      </c>
      <c r="E53" s="27"/>
      <c r="F53" s="18">
        <v>2</v>
      </c>
      <c r="G53" s="18">
        <v>2</v>
      </c>
      <c r="H53" s="28">
        <v>1</v>
      </c>
      <c r="I53" s="18">
        <v>2</v>
      </c>
      <c r="J53" s="27"/>
      <c r="K53" s="18">
        <v>2</v>
      </c>
      <c r="L53" s="18">
        <v>1</v>
      </c>
      <c r="M53" s="28">
        <v>1</v>
      </c>
      <c r="N53" s="18">
        <v>1</v>
      </c>
      <c r="O53" s="19"/>
      <c r="P53" s="28">
        <v>2</v>
      </c>
      <c r="Q53" s="21">
        <f t="shared" si="6"/>
        <v>7</v>
      </c>
      <c r="R53" s="21">
        <f t="shared" si="7"/>
        <v>5</v>
      </c>
      <c r="S53" s="21">
        <f t="shared" si="8"/>
        <v>5</v>
      </c>
      <c r="T53" s="9">
        <f t="shared" si="9"/>
        <v>0.41176470588235292</v>
      </c>
      <c r="U53" s="9">
        <f t="shared" si="10"/>
        <v>0.29411764705882354</v>
      </c>
      <c r="V53" s="9">
        <f t="shared" si="11"/>
        <v>0.29411764705882354</v>
      </c>
      <c r="W53" s="9"/>
      <c r="X53" s="9"/>
      <c r="Y53" s="9"/>
      <c r="Z53" s="9"/>
      <c r="AA53" s="9"/>
      <c r="AB53" s="9"/>
      <c r="AC53" s="9"/>
      <c r="AD53" s="9"/>
    </row>
    <row r="54" spans="1:30">
      <c r="A54" s="17" t="s">
        <v>65</v>
      </c>
      <c r="B54" s="18">
        <v>7</v>
      </c>
      <c r="C54" s="18">
        <v>2</v>
      </c>
      <c r="D54" s="28">
        <v>1</v>
      </c>
      <c r="E54" s="27"/>
      <c r="F54" s="19"/>
      <c r="G54" s="18">
        <v>2</v>
      </c>
      <c r="H54" s="19"/>
      <c r="I54" s="28">
        <v>1</v>
      </c>
      <c r="J54" s="19"/>
      <c r="K54" s="28">
        <v>1</v>
      </c>
      <c r="L54" s="27"/>
      <c r="M54" s="29"/>
      <c r="N54" s="19"/>
      <c r="O54" s="27"/>
      <c r="P54" s="27"/>
      <c r="Q54" s="21">
        <f t="shared" si="6"/>
        <v>5</v>
      </c>
      <c r="R54" s="21">
        <f t="shared" si="7"/>
        <v>2</v>
      </c>
      <c r="S54" s="21">
        <f t="shared" si="8"/>
        <v>0</v>
      </c>
      <c r="T54" s="9">
        <f t="shared" si="9"/>
        <v>0.7142857142857143</v>
      </c>
      <c r="U54" s="9">
        <f t="shared" si="10"/>
        <v>0.2857142857142857</v>
      </c>
      <c r="V54" s="9">
        <f t="shared" si="11"/>
        <v>0</v>
      </c>
      <c r="W54" s="9"/>
      <c r="X54" s="9"/>
      <c r="Y54" s="9"/>
      <c r="Z54" s="9"/>
      <c r="AA54" s="9"/>
      <c r="AB54" s="9"/>
      <c r="AC54" s="9"/>
      <c r="AD54" s="9"/>
    </row>
    <row r="55" spans="1:30">
      <c r="A55" s="17" t="s">
        <v>38</v>
      </c>
      <c r="B55" s="18">
        <v>4</v>
      </c>
      <c r="C55" s="29"/>
      <c r="D55" s="29"/>
      <c r="E55" s="28">
        <v>1</v>
      </c>
      <c r="F55" s="27"/>
      <c r="G55" s="29"/>
      <c r="H55" s="27"/>
      <c r="I55" s="27"/>
      <c r="J55" s="27"/>
      <c r="K55" s="28">
        <v>1</v>
      </c>
      <c r="L55" s="27"/>
      <c r="M55" s="18">
        <v>1</v>
      </c>
      <c r="N55" s="29"/>
      <c r="O55" s="27"/>
      <c r="P55" s="28">
        <v>1</v>
      </c>
      <c r="Q55" s="21">
        <f t="shared" si="6"/>
        <v>1</v>
      </c>
      <c r="R55" s="21">
        <f t="shared" si="7"/>
        <v>1</v>
      </c>
      <c r="S55" s="21">
        <f t="shared" si="8"/>
        <v>2</v>
      </c>
      <c r="T55" s="9">
        <f t="shared" si="9"/>
        <v>0.25</v>
      </c>
      <c r="U55" s="9">
        <f t="shared" si="10"/>
        <v>0.25</v>
      </c>
      <c r="V55" s="9">
        <f t="shared" si="11"/>
        <v>0.5</v>
      </c>
      <c r="W55" s="9"/>
      <c r="X55" s="9"/>
      <c r="Y55" s="9"/>
      <c r="Z55" s="9"/>
      <c r="AA55" s="9"/>
      <c r="AB55" s="9"/>
      <c r="AC55" s="9"/>
      <c r="AD55" s="9"/>
    </row>
    <row r="56" spans="1:30">
      <c r="A56" s="17" t="s">
        <v>31</v>
      </c>
      <c r="B56" s="18">
        <v>28</v>
      </c>
      <c r="C56" s="18">
        <v>4</v>
      </c>
      <c r="D56" s="28">
        <v>1</v>
      </c>
      <c r="E56" s="28">
        <v>2</v>
      </c>
      <c r="F56" s="28">
        <v>3</v>
      </c>
      <c r="G56" s="19"/>
      <c r="H56" s="18">
        <v>2</v>
      </c>
      <c r="I56" s="18">
        <v>2</v>
      </c>
      <c r="J56" s="28">
        <v>1</v>
      </c>
      <c r="K56" s="18">
        <v>2</v>
      </c>
      <c r="L56" s="28">
        <v>1</v>
      </c>
      <c r="M56" s="28">
        <v>1</v>
      </c>
      <c r="N56" s="18">
        <v>5</v>
      </c>
      <c r="O56" s="18">
        <v>2</v>
      </c>
      <c r="P56" s="28">
        <v>2</v>
      </c>
      <c r="Q56" s="21">
        <f t="shared" si="6"/>
        <v>10</v>
      </c>
      <c r="R56" s="21">
        <f t="shared" si="7"/>
        <v>7</v>
      </c>
      <c r="S56" s="21">
        <f t="shared" si="8"/>
        <v>11</v>
      </c>
      <c r="T56" s="9">
        <f t="shared" si="9"/>
        <v>0.35714285714285715</v>
      </c>
      <c r="U56" s="9">
        <f t="shared" si="10"/>
        <v>0.25</v>
      </c>
      <c r="V56" s="9">
        <f t="shared" si="11"/>
        <v>0.39285714285714285</v>
      </c>
      <c r="W56" s="9"/>
      <c r="X56" s="9"/>
      <c r="Y56" s="9"/>
      <c r="Z56" s="9"/>
      <c r="AA56" s="9"/>
      <c r="AB56" s="9"/>
      <c r="AC56" s="9"/>
      <c r="AD56" s="9"/>
    </row>
    <row r="57" spans="1:30">
      <c r="A57" s="17" t="s">
        <v>26</v>
      </c>
      <c r="B57" s="18">
        <v>32</v>
      </c>
      <c r="C57" s="18">
        <v>3</v>
      </c>
      <c r="D57" s="29"/>
      <c r="E57" s="28">
        <v>3</v>
      </c>
      <c r="F57" s="18">
        <v>2</v>
      </c>
      <c r="G57" s="18">
        <v>6</v>
      </c>
      <c r="H57" s="18">
        <v>2</v>
      </c>
      <c r="I57" s="28">
        <v>2</v>
      </c>
      <c r="J57" s="19"/>
      <c r="K57" s="28">
        <v>4</v>
      </c>
      <c r="L57" s="18">
        <v>4</v>
      </c>
      <c r="M57" s="18">
        <v>1</v>
      </c>
      <c r="N57" s="18">
        <v>1</v>
      </c>
      <c r="O57" s="28">
        <v>4</v>
      </c>
      <c r="P57" s="27"/>
      <c r="Q57" s="21">
        <f t="shared" si="6"/>
        <v>14</v>
      </c>
      <c r="R57" s="21">
        <f t="shared" si="7"/>
        <v>8</v>
      </c>
      <c r="S57" s="21">
        <f t="shared" si="8"/>
        <v>10</v>
      </c>
      <c r="T57" s="9">
        <f t="shared" si="9"/>
        <v>0.4375</v>
      </c>
      <c r="U57" s="9">
        <f t="shared" si="10"/>
        <v>0.25</v>
      </c>
      <c r="V57" s="9">
        <f t="shared" si="11"/>
        <v>0.3125</v>
      </c>
      <c r="W57" s="9"/>
      <c r="X57" s="9"/>
      <c r="Y57" s="9"/>
      <c r="Z57" s="9"/>
      <c r="AA57" s="9"/>
      <c r="AB57" s="9"/>
      <c r="AC57" s="9"/>
      <c r="AD57" s="9"/>
    </row>
    <row r="58" spans="1:30">
      <c r="A58" s="17" t="s">
        <v>73</v>
      </c>
      <c r="B58" s="18">
        <v>32</v>
      </c>
      <c r="C58" s="18">
        <v>1</v>
      </c>
      <c r="D58" s="28">
        <v>4</v>
      </c>
      <c r="E58" s="18">
        <v>1</v>
      </c>
      <c r="F58" s="28">
        <v>7</v>
      </c>
      <c r="G58" s="28">
        <v>3</v>
      </c>
      <c r="H58" s="18">
        <v>2</v>
      </c>
      <c r="I58" s="28">
        <v>3</v>
      </c>
      <c r="J58" s="18">
        <v>1</v>
      </c>
      <c r="K58" s="18">
        <v>2</v>
      </c>
      <c r="L58" s="28">
        <v>2</v>
      </c>
      <c r="M58" s="28">
        <v>1</v>
      </c>
      <c r="N58" s="18">
        <v>2</v>
      </c>
      <c r="O58" s="18">
        <v>2</v>
      </c>
      <c r="P58" s="28">
        <v>1</v>
      </c>
      <c r="Q58" s="21">
        <f t="shared" si="6"/>
        <v>16</v>
      </c>
      <c r="R58" s="21">
        <f t="shared" si="7"/>
        <v>8</v>
      </c>
      <c r="S58" s="21">
        <f t="shared" si="8"/>
        <v>8</v>
      </c>
      <c r="T58" s="9">
        <f t="shared" si="9"/>
        <v>0.5</v>
      </c>
      <c r="U58" s="9">
        <f t="shared" si="10"/>
        <v>0.25</v>
      </c>
      <c r="V58" s="9">
        <f t="shared" si="11"/>
        <v>0.25</v>
      </c>
      <c r="W58" s="9"/>
      <c r="X58" s="9"/>
      <c r="Y58" s="9"/>
      <c r="Z58" s="9"/>
      <c r="AA58" s="9"/>
      <c r="AB58" s="9"/>
      <c r="AC58" s="9"/>
      <c r="AD58" s="9"/>
    </row>
    <row r="59" spans="1:30">
      <c r="A59" s="17" t="s">
        <v>1</v>
      </c>
      <c r="B59" s="18">
        <v>40</v>
      </c>
      <c r="C59" s="28">
        <v>3</v>
      </c>
      <c r="D59" s="28">
        <v>2</v>
      </c>
      <c r="E59" s="28">
        <v>5</v>
      </c>
      <c r="F59" s="18">
        <v>7</v>
      </c>
      <c r="G59" s="18">
        <v>6</v>
      </c>
      <c r="H59" s="18">
        <v>8</v>
      </c>
      <c r="I59" s="18">
        <v>1</v>
      </c>
      <c r="J59" s="27"/>
      <c r="K59" s="18">
        <v>1</v>
      </c>
      <c r="L59" s="28">
        <v>3</v>
      </c>
      <c r="M59" s="18">
        <v>1</v>
      </c>
      <c r="N59" s="28">
        <v>3</v>
      </c>
      <c r="O59" s="29"/>
      <c r="P59" s="19"/>
      <c r="Q59" s="21">
        <f t="shared" si="6"/>
        <v>23</v>
      </c>
      <c r="R59" s="21">
        <f t="shared" si="7"/>
        <v>10</v>
      </c>
      <c r="S59" s="21">
        <f t="shared" si="8"/>
        <v>7</v>
      </c>
      <c r="T59" s="9">
        <f t="shared" si="9"/>
        <v>0.57499999999999996</v>
      </c>
      <c r="U59" s="9">
        <f t="shared" si="10"/>
        <v>0.25</v>
      </c>
      <c r="V59" s="9">
        <f t="shared" si="11"/>
        <v>0.17499999999999999</v>
      </c>
      <c r="W59" s="9"/>
      <c r="X59" s="9"/>
      <c r="Y59" s="9"/>
      <c r="Z59" s="9"/>
      <c r="AA59" s="9"/>
      <c r="AB59" s="9"/>
      <c r="AC59" s="9"/>
      <c r="AD59" s="9"/>
    </row>
    <row r="60" spans="1:30">
      <c r="A60" s="17" t="s">
        <v>58</v>
      </c>
      <c r="B60" s="18">
        <v>8</v>
      </c>
      <c r="C60" s="27"/>
      <c r="D60" s="29"/>
      <c r="E60" s="27"/>
      <c r="F60" s="18">
        <v>4</v>
      </c>
      <c r="G60" s="28">
        <v>1</v>
      </c>
      <c r="H60" s="28">
        <v>1</v>
      </c>
      <c r="I60" s="27"/>
      <c r="J60" s="28">
        <v>1</v>
      </c>
      <c r="K60" s="29"/>
      <c r="L60" s="27"/>
      <c r="M60" s="29"/>
      <c r="N60" s="28">
        <v>1</v>
      </c>
      <c r="O60" s="29"/>
      <c r="P60" s="29"/>
      <c r="Q60" s="21">
        <f t="shared" si="6"/>
        <v>5</v>
      </c>
      <c r="R60" s="21">
        <f t="shared" si="7"/>
        <v>2</v>
      </c>
      <c r="S60" s="21">
        <f t="shared" si="8"/>
        <v>1</v>
      </c>
      <c r="T60" s="9">
        <f t="shared" si="9"/>
        <v>0.625</v>
      </c>
      <c r="U60" s="9">
        <f t="shared" si="10"/>
        <v>0.25</v>
      </c>
      <c r="V60" s="9">
        <f t="shared" si="11"/>
        <v>0.125</v>
      </c>
      <c r="W60" s="9"/>
      <c r="X60" s="9"/>
      <c r="Y60" s="9"/>
      <c r="Z60" s="9"/>
      <c r="AA60" s="9"/>
      <c r="AB60" s="9"/>
      <c r="AC60" s="9"/>
      <c r="AD60" s="9"/>
    </row>
    <row r="61" spans="1:30">
      <c r="A61" s="17" t="s">
        <v>47</v>
      </c>
      <c r="B61" s="18">
        <v>9</v>
      </c>
      <c r="C61" s="29"/>
      <c r="D61" s="29"/>
      <c r="E61" s="28">
        <v>1</v>
      </c>
      <c r="F61" s="27"/>
      <c r="G61" s="18">
        <v>1</v>
      </c>
      <c r="H61" s="27"/>
      <c r="I61" s="28">
        <v>1</v>
      </c>
      <c r="J61" s="18">
        <v>1</v>
      </c>
      <c r="K61" s="29"/>
      <c r="L61" s="27"/>
      <c r="M61" s="29"/>
      <c r="N61" s="18">
        <v>2</v>
      </c>
      <c r="O61" s="27"/>
      <c r="P61" s="28">
        <v>3</v>
      </c>
      <c r="Q61" s="21">
        <f t="shared" si="6"/>
        <v>2</v>
      </c>
      <c r="R61" s="21">
        <f t="shared" si="7"/>
        <v>2</v>
      </c>
      <c r="S61" s="21">
        <f t="shared" si="8"/>
        <v>5</v>
      </c>
      <c r="T61" s="9">
        <f t="shared" si="9"/>
        <v>0.22222222222222221</v>
      </c>
      <c r="U61" s="9">
        <f t="shared" si="10"/>
        <v>0.22222222222222221</v>
      </c>
      <c r="V61" s="9">
        <f t="shared" si="11"/>
        <v>0.55555555555555558</v>
      </c>
      <c r="W61" s="9"/>
      <c r="X61" s="9"/>
      <c r="Y61" s="9"/>
      <c r="Z61" s="9"/>
      <c r="AA61" s="9"/>
      <c r="AB61" s="9"/>
      <c r="AC61" s="9"/>
      <c r="AD61" s="9"/>
    </row>
    <row r="62" spans="1:30">
      <c r="A62" s="17" t="s">
        <v>54</v>
      </c>
      <c r="B62" s="18">
        <v>19</v>
      </c>
      <c r="C62" s="29"/>
      <c r="D62" s="18">
        <v>1</v>
      </c>
      <c r="E62" s="27"/>
      <c r="F62" s="18">
        <v>5</v>
      </c>
      <c r="G62" s="29"/>
      <c r="H62" s="28">
        <v>1</v>
      </c>
      <c r="I62" s="18">
        <v>3</v>
      </c>
      <c r="J62" s="19"/>
      <c r="K62" s="27"/>
      <c r="L62" s="28">
        <v>1</v>
      </c>
      <c r="M62" s="18">
        <v>1</v>
      </c>
      <c r="N62" s="28">
        <v>2</v>
      </c>
      <c r="O62" s="18">
        <v>4</v>
      </c>
      <c r="P62" s="18">
        <v>1</v>
      </c>
      <c r="Q62" s="21">
        <f t="shared" si="6"/>
        <v>6</v>
      </c>
      <c r="R62" s="21">
        <f t="shared" si="7"/>
        <v>4</v>
      </c>
      <c r="S62" s="21">
        <f t="shared" si="8"/>
        <v>9</v>
      </c>
      <c r="T62" s="9">
        <f t="shared" si="9"/>
        <v>0.31578947368421051</v>
      </c>
      <c r="U62" s="9">
        <f t="shared" si="10"/>
        <v>0.21052631578947367</v>
      </c>
      <c r="V62" s="9">
        <f t="shared" si="11"/>
        <v>0.47368421052631576</v>
      </c>
      <c r="W62" s="9"/>
      <c r="X62" s="9"/>
      <c r="Y62" s="9"/>
      <c r="Z62" s="9"/>
      <c r="AA62" s="9"/>
      <c r="AB62" s="9"/>
      <c r="AC62" s="9"/>
      <c r="AD62" s="9"/>
    </row>
    <row r="63" spans="1:30">
      <c r="A63" s="17" t="s">
        <v>64</v>
      </c>
      <c r="B63" s="18">
        <v>19</v>
      </c>
      <c r="C63" s="29"/>
      <c r="D63" s="29"/>
      <c r="E63" s="28">
        <v>2</v>
      </c>
      <c r="F63" s="18">
        <v>3</v>
      </c>
      <c r="G63" s="18">
        <v>3</v>
      </c>
      <c r="H63" s="29"/>
      <c r="I63" s="18">
        <v>4</v>
      </c>
      <c r="J63" s="27"/>
      <c r="K63" s="29"/>
      <c r="L63" s="18">
        <v>3</v>
      </c>
      <c r="M63" s="29"/>
      <c r="N63" s="18">
        <v>2</v>
      </c>
      <c r="O63" s="18">
        <v>1</v>
      </c>
      <c r="P63" s="18">
        <v>1</v>
      </c>
      <c r="Q63" s="21">
        <f t="shared" si="6"/>
        <v>8</v>
      </c>
      <c r="R63" s="21">
        <f t="shared" si="7"/>
        <v>4</v>
      </c>
      <c r="S63" s="21">
        <f t="shared" si="8"/>
        <v>7</v>
      </c>
      <c r="T63" s="9">
        <f t="shared" si="9"/>
        <v>0.42105263157894735</v>
      </c>
      <c r="U63" s="9">
        <f t="shared" si="10"/>
        <v>0.21052631578947367</v>
      </c>
      <c r="V63" s="9">
        <f t="shared" si="11"/>
        <v>0.36842105263157893</v>
      </c>
      <c r="W63" s="9"/>
      <c r="X63" s="9"/>
      <c r="Y63" s="9"/>
      <c r="Z63" s="9"/>
      <c r="AA63" s="9"/>
      <c r="AB63" s="9"/>
      <c r="AC63" s="9"/>
      <c r="AD63" s="9"/>
    </row>
    <row r="64" spans="1:30">
      <c r="A64" s="17" t="s">
        <v>55</v>
      </c>
      <c r="B64" s="18">
        <v>153</v>
      </c>
      <c r="C64" s="18">
        <v>1</v>
      </c>
      <c r="D64" s="18">
        <v>2</v>
      </c>
      <c r="E64" s="28">
        <v>5</v>
      </c>
      <c r="F64" s="18">
        <v>7</v>
      </c>
      <c r="G64" s="28">
        <v>9</v>
      </c>
      <c r="H64" s="18">
        <v>10</v>
      </c>
      <c r="I64" s="18">
        <v>7</v>
      </c>
      <c r="J64" s="18">
        <v>8</v>
      </c>
      <c r="K64" s="28">
        <v>7</v>
      </c>
      <c r="L64" s="18">
        <v>10</v>
      </c>
      <c r="M64" s="28">
        <v>14</v>
      </c>
      <c r="N64" s="18">
        <v>29</v>
      </c>
      <c r="O64" s="28">
        <v>34</v>
      </c>
      <c r="P64" s="28">
        <v>10</v>
      </c>
      <c r="Q64" s="21">
        <f t="shared" si="6"/>
        <v>24</v>
      </c>
      <c r="R64" s="21">
        <f t="shared" si="7"/>
        <v>32</v>
      </c>
      <c r="S64" s="21">
        <f t="shared" si="8"/>
        <v>97</v>
      </c>
      <c r="T64" s="9">
        <f t="shared" si="9"/>
        <v>0.15686274509803921</v>
      </c>
      <c r="U64" s="9">
        <f t="shared" si="10"/>
        <v>0.20915032679738563</v>
      </c>
      <c r="V64" s="9">
        <f t="shared" si="11"/>
        <v>0.63398692810457513</v>
      </c>
      <c r="W64" s="9"/>
      <c r="X64" s="9"/>
      <c r="Y64" s="9"/>
      <c r="Z64" s="9"/>
      <c r="AA64" s="9"/>
      <c r="AB64" s="9"/>
      <c r="AC64" s="9"/>
      <c r="AD64" s="9"/>
    </row>
    <row r="65" spans="1:30">
      <c r="A65" s="17" t="s">
        <v>57</v>
      </c>
      <c r="B65" s="18">
        <v>24</v>
      </c>
      <c r="C65" s="28">
        <v>2</v>
      </c>
      <c r="D65" s="29"/>
      <c r="E65" s="18">
        <v>2</v>
      </c>
      <c r="F65" s="18">
        <v>1</v>
      </c>
      <c r="G65" s="18">
        <v>7</v>
      </c>
      <c r="H65" s="18">
        <v>1</v>
      </c>
      <c r="I65" s="18">
        <v>4</v>
      </c>
      <c r="J65" s="29"/>
      <c r="K65" s="27"/>
      <c r="L65" s="28">
        <v>1</v>
      </c>
      <c r="M65" s="29"/>
      <c r="N65" s="18">
        <v>3</v>
      </c>
      <c r="O65" s="28">
        <v>2</v>
      </c>
      <c r="P65" s="18">
        <v>1</v>
      </c>
      <c r="Q65" s="21">
        <f t="shared" si="6"/>
        <v>12</v>
      </c>
      <c r="R65" s="21">
        <f t="shared" si="7"/>
        <v>5</v>
      </c>
      <c r="S65" s="21">
        <f t="shared" si="8"/>
        <v>7</v>
      </c>
      <c r="T65" s="9">
        <f t="shared" si="9"/>
        <v>0.5</v>
      </c>
      <c r="U65" s="9">
        <f t="shared" si="10"/>
        <v>0.20833333333333334</v>
      </c>
      <c r="V65" s="9">
        <f t="shared" si="11"/>
        <v>0.29166666666666669</v>
      </c>
      <c r="W65" s="9"/>
      <c r="X65" s="9"/>
      <c r="Y65" s="9"/>
      <c r="Z65" s="9"/>
      <c r="AA65" s="9"/>
      <c r="AB65" s="9"/>
      <c r="AC65" s="9"/>
      <c r="AD65" s="9"/>
    </row>
    <row r="66" spans="1:30">
      <c r="A66" s="17" t="s">
        <v>20</v>
      </c>
      <c r="B66" s="18">
        <v>74</v>
      </c>
      <c r="C66" s="28">
        <v>2</v>
      </c>
      <c r="D66" s="29"/>
      <c r="E66" s="18">
        <v>17</v>
      </c>
      <c r="F66" s="28">
        <v>4</v>
      </c>
      <c r="G66" s="18">
        <v>3</v>
      </c>
      <c r="H66" s="28">
        <v>2</v>
      </c>
      <c r="I66" s="18">
        <v>5</v>
      </c>
      <c r="J66" s="27"/>
      <c r="K66" s="28">
        <v>8</v>
      </c>
      <c r="L66" s="28">
        <v>16</v>
      </c>
      <c r="M66" s="28">
        <v>3</v>
      </c>
      <c r="N66" s="18">
        <v>3</v>
      </c>
      <c r="O66" s="28">
        <v>8</v>
      </c>
      <c r="P66" s="18">
        <v>3</v>
      </c>
      <c r="Q66" s="21">
        <f t="shared" si="6"/>
        <v>26</v>
      </c>
      <c r="R66" s="21">
        <f t="shared" si="7"/>
        <v>15</v>
      </c>
      <c r="S66" s="21">
        <f t="shared" si="8"/>
        <v>33</v>
      </c>
      <c r="T66" s="9">
        <f t="shared" si="9"/>
        <v>0.35135135135135137</v>
      </c>
      <c r="U66" s="9">
        <f t="shared" si="10"/>
        <v>0.20270270270270271</v>
      </c>
      <c r="V66" s="9">
        <f t="shared" si="11"/>
        <v>0.44594594594594594</v>
      </c>
      <c r="W66" s="9"/>
      <c r="X66" s="9"/>
      <c r="Y66" s="9"/>
      <c r="Z66" s="9"/>
      <c r="AA66" s="9"/>
      <c r="AB66" s="9"/>
      <c r="AC66" s="9"/>
      <c r="AD66" s="9"/>
    </row>
    <row r="67" spans="1:30">
      <c r="A67" s="17" t="s">
        <v>34</v>
      </c>
      <c r="B67" s="18">
        <v>10</v>
      </c>
      <c r="C67" s="27"/>
      <c r="D67" s="27"/>
      <c r="E67" s="27"/>
      <c r="F67" s="18">
        <v>1</v>
      </c>
      <c r="G67" s="28">
        <v>1</v>
      </c>
      <c r="H67" s="27"/>
      <c r="I67" s="28">
        <v>1</v>
      </c>
      <c r="J67" s="28">
        <v>1</v>
      </c>
      <c r="K67" s="29"/>
      <c r="L67" s="28">
        <v>2</v>
      </c>
      <c r="M67" s="29"/>
      <c r="N67" s="28">
        <v>1</v>
      </c>
      <c r="O67" s="28">
        <v>2</v>
      </c>
      <c r="P67" s="28">
        <v>1</v>
      </c>
      <c r="Q67" s="21">
        <f t="shared" si="6"/>
        <v>2</v>
      </c>
      <c r="R67" s="21">
        <f t="shared" si="7"/>
        <v>2</v>
      </c>
      <c r="S67" s="21">
        <f t="shared" si="8"/>
        <v>6</v>
      </c>
      <c r="T67" s="9">
        <f t="shared" si="9"/>
        <v>0.2</v>
      </c>
      <c r="U67" s="9">
        <f t="shared" si="10"/>
        <v>0.2</v>
      </c>
      <c r="V67" s="9">
        <f t="shared" si="11"/>
        <v>0.6</v>
      </c>
      <c r="W67" s="9"/>
      <c r="X67" s="9"/>
      <c r="Y67" s="9"/>
      <c r="Z67" s="9"/>
      <c r="AA67" s="9"/>
      <c r="AB67" s="9"/>
      <c r="AC67" s="9"/>
      <c r="AD67" s="9"/>
    </row>
    <row r="68" spans="1:30">
      <c r="A68" s="17" t="s">
        <v>17</v>
      </c>
      <c r="B68" s="18">
        <v>5</v>
      </c>
      <c r="C68" s="29"/>
      <c r="D68" s="27"/>
      <c r="E68" s="28">
        <v>1</v>
      </c>
      <c r="F68" s="29"/>
      <c r="G68" s="29"/>
      <c r="H68" s="29"/>
      <c r="I68" s="27"/>
      <c r="J68" s="18">
        <v>1</v>
      </c>
      <c r="K68" s="29"/>
      <c r="L68" s="18">
        <v>1</v>
      </c>
      <c r="M68" s="27"/>
      <c r="N68" s="29"/>
      <c r="O68" s="18">
        <v>1</v>
      </c>
      <c r="P68" s="28">
        <v>1</v>
      </c>
      <c r="Q68" s="21">
        <f t="shared" ref="Q68:Q89" si="12">SUM(C68:G68)</f>
        <v>1</v>
      </c>
      <c r="R68" s="21">
        <f t="shared" ref="R68:R89" si="13">SUM(H68:K68)</f>
        <v>1</v>
      </c>
      <c r="S68" s="21">
        <f t="shared" ref="S68:S89" si="14">SUM(L68:P68)</f>
        <v>3</v>
      </c>
      <c r="T68" s="9">
        <f t="shared" ref="T68:T89" si="15">Q68/$B68</f>
        <v>0.2</v>
      </c>
      <c r="U68" s="9">
        <f t="shared" ref="U68:U89" si="16">R68/$B68</f>
        <v>0.2</v>
      </c>
      <c r="V68" s="9">
        <f t="shared" ref="V68:V89" si="17">S68/$B68</f>
        <v>0.6</v>
      </c>
      <c r="W68" s="9"/>
      <c r="X68" s="9"/>
      <c r="Y68" s="9"/>
      <c r="Z68" s="9"/>
      <c r="AA68" s="9"/>
      <c r="AB68" s="9"/>
      <c r="AC68" s="9"/>
      <c r="AD68" s="9"/>
    </row>
    <row r="69" spans="1:30">
      <c r="A69" s="17" t="s">
        <v>51</v>
      </c>
      <c r="B69" s="18">
        <v>5</v>
      </c>
      <c r="C69" s="19"/>
      <c r="D69" s="29"/>
      <c r="E69" s="27"/>
      <c r="F69" s="18">
        <v>1</v>
      </c>
      <c r="G69" s="29"/>
      <c r="H69" s="29"/>
      <c r="I69" s="27"/>
      <c r="J69" s="29"/>
      <c r="K69" s="28">
        <v>1</v>
      </c>
      <c r="L69" s="28">
        <v>2</v>
      </c>
      <c r="M69" s="29"/>
      <c r="N69" s="29"/>
      <c r="O69" s="29"/>
      <c r="P69" s="28">
        <v>1</v>
      </c>
      <c r="Q69" s="21">
        <f t="shared" si="12"/>
        <v>1</v>
      </c>
      <c r="R69" s="21">
        <f t="shared" si="13"/>
        <v>1</v>
      </c>
      <c r="S69" s="21">
        <f t="shared" si="14"/>
        <v>3</v>
      </c>
      <c r="T69" s="9">
        <f t="shared" si="15"/>
        <v>0.2</v>
      </c>
      <c r="U69" s="9">
        <f t="shared" si="16"/>
        <v>0.2</v>
      </c>
      <c r="V69" s="9">
        <f t="shared" si="17"/>
        <v>0.6</v>
      </c>
      <c r="W69" s="9"/>
      <c r="X69" s="9"/>
      <c r="Y69" s="9"/>
      <c r="Z69" s="9"/>
      <c r="AA69" s="9"/>
      <c r="AB69" s="9"/>
      <c r="AC69" s="9"/>
      <c r="AD69" s="9"/>
    </row>
    <row r="70" spans="1:30">
      <c r="A70" s="17" t="s">
        <v>61</v>
      </c>
      <c r="B70" s="18">
        <v>5</v>
      </c>
      <c r="C70" s="19"/>
      <c r="D70" s="29"/>
      <c r="E70" s="27"/>
      <c r="F70" s="28">
        <v>1</v>
      </c>
      <c r="G70" s="18">
        <v>3</v>
      </c>
      <c r="H70" s="19"/>
      <c r="I70" s="27"/>
      <c r="J70" s="27"/>
      <c r="K70" s="18">
        <v>1</v>
      </c>
      <c r="L70" s="27"/>
      <c r="M70" s="29"/>
      <c r="N70" s="19"/>
      <c r="O70" s="27"/>
      <c r="P70" s="29"/>
      <c r="Q70" s="21">
        <f t="shared" si="12"/>
        <v>4</v>
      </c>
      <c r="R70" s="21">
        <f t="shared" si="13"/>
        <v>1</v>
      </c>
      <c r="S70" s="21">
        <f t="shared" si="14"/>
        <v>0</v>
      </c>
      <c r="T70" s="9">
        <f t="shared" si="15"/>
        <v>0.8</v>
      </c>
      <c r="U70" s="9">
        <f t="shared" si="16"/>
        <v>0.2</v>
      </c>
      <c r="V70" s="9">
        <f t="shared" si="17"/>
        <v>0</v>
      </c>
      <c r="W70" s="9"/>
      <c r="X70" s="9"/>
      <c r="Y70" s="9"/>
      <c r="Z70" s="9"/>
      <c r="AA70" s="9"/>
      <c r="AB70" s="9"/>
      <c r="AC70" s="9"/>
      <c r="AD70" s="9"/>
    </row>
    <row r="71" spans="1:30">
      <c r="A71" s="17" t="s">
        <v>70</v>
      </c>
      <c r="B71" s="18">
        <v>11</v>
      </c>
      <c r="C71" s="29"/>
      <c r="D71" s="29"/>
      <c r="E71" s="29"/>
      <c r="F71" s="18">
        <v>1</v>
      </c>
      <c r="G71" s="18">
        <v>1</v>
      </c>
      <c r="H71" s="18">
        <v>1</v>
      </c>
      <c r="I71" s="29"/>
      <c r="J71" s="18">
        <v>1</v>
      </c>
      <c r="K71" s="29"/>
      <c r="L71" s="28">
        <v>1</v>
      </c>
      <c r="M71" s="29"/>
      <c r="N71" s="18">
        <v>5</v>
      </c>
      <c r="O71" s="28">
        <v>1</v>
      </c>
      <c r="P71" s="29"/>
      <c r="Q71" s="21">
        <f t="shared" si="12"/>
        <v>2</v>
      </c>
      <c r="R71" s="21">
        <f t="shared" si="13"/>
        <v>2</v>
      </c>
      <c r="S71" s="21">
        <f t="shared" si="14"/>
        <v>7</v>
      </c>
      <c r="T71" s="9">
        <f t="shared" si="15"/>
        <v>0.18181818181818182</v>
      </c>
      <c r="U71" s="9">
        <f t="shared" si="16"/>
        <v>0.18181818181818182</v>
      </c>
      <c r="V71" s="9">
        <f t="shared" si="17"/>
        <v>0.63636363636363635</v>
      </c>
      <c r="W71" s="9"/>
      <c r="X71" s="9"/>
      <c r="Y71" s="9"/>
      <c r="Z71" s="9"/>
      <c r="AA71" s="9"/>
      <c r="AB71" s="9"/>
      <c r="AC71" s="9"/>
      <c r="AD71" s="9"/>
    </row>
    <row r="72" spans="1:30">
      <c r="A72" s="17" t="s">
        <v>33</v>
      </c>
      <c r="B72" s="18">
        <v>18</v>
      </c>
      <c r="C72" s="27"/>
      <c r="D72" s="18">
        <v>4</v>
      </c>
      <c r="E72" s="29"/>
      <c r="F72" s="29"/>
      <c r="G72" s="29"/>
      <c r="H72" s="29"/>
      <c r="I72" s="27"/>
      <c r="J72" s="28">
        <v>2</v>
      </c>
      <c r="K72" s="28">
        <v>1</v>
      </c>
      <c r="L72" s="28">
        <v>1</v>
      </c>
      <c r="M72" s="18">
        <v>4</v>
      </c>
      <c r="N72" s="18">
        <v>4</v>
      </c>
      <c r="O72" s="28">
        <v>1</v>
      </c>
      <c r="P72" s="28">
        <v>1</v>
      </c>
      <c r="Q72" s="21">
        <f t="shared" si="12"/>
        <v>4</v>
      </c>
      <c r="R72" s="21">
        <f t="shared" si="13"/>
        <v>3</v>
      </c>
      <c r="S72" s="21">
        <f t="shared" si="14"/>
        <v>11</v>
      </c>
      <c r="T72" s="9">
        <f t="shared" si="15"/>
        <v>0.22222222222222221</v>
      </c>
      <c r="U72" s="9">
        <f t="shared" si="16"/>
        <v>0.16666666666666666</v>
      </c>
      <c r="V72" s="9">
        <f t="shared" si="17"/>
        <v>0.61111111111111116</v>
      </c>
      <c r="W72" s="9"/>
      <c r="X72" s="9"/>
      <c r="Y72" s="9"/>
      <c r="Z72" s="9"/>
      <c r="AA72" s="9"/>
      <c r="AB72" s="9"/>
      <c r="AC72" s="9"/>
      <c r="AD72" s="9"/>
    </row>
    <row r="73" spans="1:30">
      <c r="A73" s="17" t="s">
        <v>27</v>
      </c>
      <c r="B73" s="18">
        <v>6</v>
      </c>
      <c r="C73" s="27"/>
      <c r="D73" s="28">
        <v>1</v>
      </c>
      <c r="E73" s="19"/>
      <c r="F73" s="18">
        <v>2</v>
      </c>
      <c r="G73" s="27"/>
      <c r="H73" s="28">
        <v>1</v>
      </c>
      <c r="I73" s="29"/>
      <c r="J73" s="29"/>
      <c r="K73" s="29"/>
      <c r="L73" s="29"/>
      <c r="M73" s="18">
        <v>1</v>
      </c>
      <c r="N73" s="28">
        <v>1</v>
      </c>
      <c r="O73" s="27"/>
      <c r="P73" s="29"/>
      <c r="Q73" s="21">
        <f t="shared" si="12"/>
        <v>3</v>
      </c>
      <c r="R73" s="21">
        <f t="shared" si="13"/>
        <v>1</v>
      </c>
      <c r="S73" s="21">
        <f t="shared" si="14"/>
        <v>2</v>
      </c>
      <c r="T73" s="9">
        <f t="shared" si="15"/>
        <v>0.5</v>
      </c>
      <c r="U73" s="9">
        <f t="shared" si="16"/>
        <v>0.16666666666666666</v>
      </c>
      <c r="V73" s="9">
        <f t="shared" si="17"/>
        <v>0.33333333333333331</v>
      </c>
      <c r="W73" s="9"/>
      <c r="X73" s="9"/>
      <c r="Y73" s="9"/>
      <c r="Z73" s="9"/>
      <c r="AA73" s="9"/>
      <c r="AB73" s="9"/>
      <c r="AC73" s="9"/>
      <c r="AD73" s="9"/>
    </row>
    <row r="74" spans="1:30">
      <c r="A74" s="17" t="s">
        <v>36</v>
      </c>
      <c r="B74" s="18">
        <v>104</v>
      </c>
      <c r="C74" s="28">
        <v>4</v>
      </c>
      <c r="D74" s="28">
        <v>4</v>
      </c>
      <c r="E74" s="28">
        <v>7</v>
      </c>
      <c r="F74" s="28">
        <v>11</v>
      </c>
      <c r="G74" s="18">
        <v>4</v>
      </c>
      <c r="H74" s="18">
        <v>7</v>
      </c>
      <c r="I74" s="18">
        <v>2</v>
      </c>
      <c r="J74" s="18">
        <v>2</v>
      </c>
      <c r="K74" s="28">
        <v>6</v>
      </c>
      <c r="L74" s="28">
        <v>3</v>
      </c>
      <c r="M74" s="28">
        <v>10</v>
      </c>
      <c r="N74" s="18">
        <v>24</v>
      </c>
      <c r="O74" s="18">
        <v>14</v>
      </c>
      <c r="P74" s="18">
        <v>6</v>
      </c>
      <c r="Q74" s="21">
        <f t="shared" si="12"/>
        <v>30</v>
      </c>
      <c r="R74" s="21">
        <f t="shared" si="13"/>
        <v>17</v>
      </c>
      <c r="S74" s="21">
        <f t="shared" si="14"/>
        <v>57</v>
      </c>
      <c r="T74" s="9">
        <f t="shared" si="15"/>
        <v>0.28846153846153844</v>
      </c>
      <c r="U74" s="9">
        <f t="shared" si="16"/>
        <v>0.16346153846153846</v>
      </c>
      <c r="V74" s="9">
        <f t="shared" si="17"/>
        <v>0.54807692307692313</v>
      </c>
      <c r="W74" s="9"/>
      <c r="X74" s="9"/>
      <c r="Y74" s="9"/>
      <c r="Z74" s="9"/>
      <c r="AA74" s="9"/>
      <c r="AB74" s="9"/>
      <c r="AC74" s="9"/>
      <c r="AD74" s="9"/>
    </row>
    <row r="75" spans="1:30">
      <c r="A75" s="17" t="s">
        <v>71</v>
      </c>
      <c r="B75" s="18">
        <v>19</v>
      </c>
      <c r="C75" s="28">
        <v>1</v>
      </c>
      <c r="D75" s="29"/>
      <c r="E75" s="29"/>
      <c r="F75" s="29"/>
      <c r="G75" s="18">
        <v>1</v>
      </c>
      <c r="H75" s="28">
        <v>1</v>
      </c>
      <c r="I75" s="28">
        <v>1</v>
      </c>
      <c r="J75" s="29"/>
      <c r="K75" s="28">
        <v>1</v>
      </c>
      <c r="L75" s="28">
        <v>1</v>
      </c>
      <c r="M75" s="18">
        <v>3</v>
      </c>
      <c r="N75" s="18">
        <v>4</v>
      </c>
      <c r="O75" s="18">
        <v>4</v>
      </c>
      <c r="P75" s="28">
        <v>2</v>
      </c>
      <c r="Q75" s="21">
        <f t="shared" si="12"/>
        <v>2</v>
      </c>
      <c r="R75" s="21">
        <f t="shared" si="13"/>
        <v>3</v>
      </c>
      <c r="S75" s="21">
        <f t="shared" si="14"/>
        <v>14</v>
      </c>
      <c r="T75" s="9">
        <f t="shared" si="15"/>
        <v>0.10526315789473684</v>
      </c>
      <c r="U75" s="9">
        <f t="shared" si="16"/>
        <v>0.15789473684210525</v>
      </c>
      <c r="V75" s="9">
        <f t="shared" si="17"/>
        <v>0.73684210526315785</v>
      </c>
      <c r="W75" s="9"/>
      <c r="X75" s="9"/>
      <c r="Y75" s="9"/>
      <c r="Z75" s="9"/>
      <c r="AA75" s="9"/>
      <c r="AB75" s="9"/>
      <c r="AC75" s="9"/>
      <c r="AD75" s="9"/>
    </row>
    <row r="76" spans="1:30">
      <c r="A76" s="17" t="s">
        <v>37</v>
      </c>
      <c r="B76" s="18">
        <v>26</v>
      </c>
      <c r="C76" s="28">
        <v>4</v>
      </c>
      <c r="D76" s="27"/>
      <c r="E76" s="28">
        <v>6</v>
      </c>
      <c r="F76" s="29"/>
      <c r="G76" s="18">
        <v>2</v>
      </c>
      <c r="H76" s="28">
        <v>2</v>
      </c>
      <c r="I76" s="29"/>
      <c r="J76" s="29"/>
      <c r="K76" s="28">
        <v>2</v>
      </c>
      <c r="L76" s="28">
        <v>1</v>
      </c>
      <c r="M76" s="18">
        <v>2</v>
      </c>
      <c r="N76" s="28">
        <v>2</v>
      </c>
      <c r="O76" s="18">
        <v>3</v>
      </c>
      <c r="P76" s="28">
        <v>2</v>
      </c>
      <c r="Q76" s="21">
        <f t="shared" si="12"/>
        <v>12</v>
      </c>
      <c r="R76" s="21">
        <f t="shared" si="13"/>
        <v>4</v>
      </c>
      <c r="S76" s="21">
        <f t="shared" si="14"/>
        <v>10</v>
      </c>
      <c r="T76" s="9">
        <f t="shared" si="15"/>
        <v>0.46153846153846156</v>
      </c>
      <c r="U76" s="9">
        <f t="shared" si="16"/>
        <v>0.15384615384615385</v>
      </c>
      <c r="V76" s="9">
        <f t="shared" si="17"/>
        <v>0.38461538461538464</v>
      </c>
      <c r="W76" s="9"/>
      <c r="X76" s="9"/>
      <c r="Y76" s="9"/>
      <c r="Z76" s="9"/>
      <c r="AA76" s="9"/>
      <c r="AB76" s="9"/>
      <c r="AC76" s="9"/>
      <c r="AD76" s="9"/>
    </row>
    <row r="77" spans="1:30">
      <c r="A77" s="17" t="s">
        <v>21</v>
      </c>
      <c r="B77" s="18">
        <v>8</v>
      </c>
      <c r="C77" s="18">
        <v>2</v>
      </c>
      <c r="D77" s="18">
        <v>1</v>
      </c>
      <c r="E77" s="29"/>
      <c r="F77" s="29"/>
      <c r="G77" s="27"/>
      <c r="H77" s="29"/>
      <c r="I77" s="18">
        <v>1</v>
      </c>
      <c r="J77" s="29"/>
      <c r="K77" s="27"/>
      <c r="L77" s="29"/>
      <c r="M77" s="28">
        <v>3</v>
      </c>
      <c r="N77" s="28">
        <v>1</v>
      </c>
      <c r="O77" s="29"/>
      <c r="P77" s="19"/>
      <c r="Q77" s="21">
        <f t="shared" si="12"/>
        <v>3</v>
      </c>
      <c r="R77" s="21">
        <f t="shared" si="13"/>
        <v>1</v>
      </c>
      <c r="S77" s="21">
        <f t="shared" si="14"/>
        <v>4</v>
      </c>
      <c r="T77" s="9">
        <f t="shared" si="15"/>
        <v>0.375</v>
      </c>
      <c r="U77" s="9">
        <f t="shared" si="16"/>
        <v>0.125</v>
      </c>
      <c r="V77" s="9">
        <f t="shared" si="17"/>
        <v>0.5</v>
      </c>
      <c r="W77" s="9"/>
      <c r="X77" s="9"/>
      <c r="Y77" s="9"/>
      <c r="Z77" s="9"/>
      <c r="AA77" s="9"/>
      <c r="AB77" s="9"/>
      <c r="AC77" s="9"/>
      <c r="AD77" s="9"/>
    </row>
    <row r="78" spans="1:30">
      <c r="A78" s="17" t="s">
        <v>15</v>
      </c>
      <c r="B78" s="18">
        <v>17</v>
      </c>
      <c r="C78" s="28">
        <v>1</v>
      </c>
      <c r="D78" s="18">
        <v>2</v>
      </c>
      <c r="E78" s="28">
        <v>2</v>
      </c>
      <c r="F78" s="29"/>
      <c r="G78" s="29"/>
      <c r="H78" s="29"/>
      <c r="I78" s="27"/>
      <c r="J78" s="28">
        <v>2</v>
      </c>
      <c r="K78" s="27"/>
      <c r="L78" s="28">
        <v>1</v>
      </c>
      <c r="M78" s="28">
        <v>1</v>
      </c>
      <c r="N78" s="28">
        <v>6</v>
      </c>
      <c r="O78" s="28">
        <v>1</v>
      </c>
      <c r="P78" s="18">
        <v>1</v>
      </c>
      <c r="Q78" s="21">
        <f t="shared" si="12"/>
        <v>5</v>
      </c>
      <c r="R78" s="21">
        <f t="shared" si="13"/>
        <v>2</v>
      </c>
      <c r="S78" s="21">
        <f t="shared" si="14"/>
        <v>10</v>
      </c>
      <c r="T78" s="9">
        <f t="shared" si="15"/>
        <v>0.29411764705882354</v>
      </c>
      <c r="U78" s="9">
        <f t="shared" si="16"/>
        <v>0.11764705882352941</v>
      </c>
      <c r="V78" s="9">
        <f t="shared" si="17"/>
        <v>0.58823529411764708</v>
      </c>
      <c r="W78" s="9"/>
      <c r="X78" s="9"/>
      <c r="Y78" s="9"/>
      <c r="Z78" s="9"/>
      <c r="AA78" s="9"/>
      <c r="AB78" s="9"/>
      <c r="AC78" s="9"/>
      <c r="AD78" s="9"/>
    </row>
    <row r="79" spans="1:30">
      <c r="A79" s="17" t="s">
        <v>28</v>
      </c>
      <c r="B79" s="18">
        <v>9</v>
      </c>
      <c r="C79" s="28">
        <v>2</v>
      </c>
      <c r="D79" s="18">
        <v>3</v>
      </c>
      <c r="E79" s="28">
        <v>2</v>
      </c>
      <c r="F79" s="28">
        <v>1</v>
      </c>
      <c r="G79" s="27"/>
      <c r="H79" s="18">
        <v>1</v>
      </c>
      <c r="I79" s="27"/>
      <c r="J79" s="29"/>
      <c r="K79" s="19"/>
      <c r="L79" s="29"/>
      <c r="M79" s="27"/>
      <c r="N79" s="29"/>
      <c r="O79" s="29"/>
      <c r="P79" s="19"/>
      <c r="Q79" s="21">
        <f t="shared" si="12"/>
        <v>8</v>
      </c>
      <c r="R79" s="21">
        <f t="shared" si="13"/>
        <v>1</v>
      </c>
      <c r="S79" s="21">
        <f t="shared" si="14"/>
        <v>0</v>
      </c>
      <c r="T79" s="9">
        <f t="shared" si="15"/>
        <v>0.88888888888888884</v>
      </c>
      <c r="U79" s="9">
        <f t="shared" si="16"/>
        <v>0.1111111111111111</v>
      </c>
      <c r="V79" s="9">
        <f t="shared" si="17"/>
        <v>0</v>
      </c>
      <c r="W79" s="9"/>
      <c r="X79" s="9"/>
      <c r="Y79" s="9"/>
      <c r="Z79" s="9"/>
      <c r="AA79" s="9"/>
      <c r="AB79" s="9"/>
      <c r="AC79" s="9"/>
      <c r="AD79" s="9"/>
    </row>
    <row r="80" spans="1:30">
      <c r="A80" s="17" t="s">
        <v>84</v>
      </c>
      <c r="B80" s="18">
        <v>9</v>
      </c>
      <c r="C80" s="19"/>
      <c r="D80" s="27"/>
      <c r="E80" s="28">
        <v>7</v>
      </c>
      <c r="F80" s="18">
        <v>1</v>
      </c>
      <c r="G80" s="29"/>
      <c r="H80" s="27"/>
      <c r="I80" s="28">
        <v>1</v>
      </c>
      <c r="J80" s="19"/>
      <c r="K80" s="29"/>
      <c r="L80" s="19"/>
      <c r="M80" s="27"/>
      <c r="N80" s="27"/>
      <c r="O80" s="19"/>
      <c r="P80" s="19"/>
      <c r="Q80" s="21">
        <f t="shared" si="12"/>
        <v>8</v>
      </c>
      <c r="R80" s="21">
        <f t="shared" si="13"/>
        <v>1</v>
      </c>
      <c r="S80" s="21">
        <f t="shared" si="14"/>
        <v>0</v>
      </c>
      <c r="T80" s="9">
        <f t="shared" si="15"/>
        <v>0.88888888888888884</v>
      </c>
      <c r="U80" s="9">
        <f t="shared" si="16"/>
        <v>0.1111111111111111</v>
      </c>
      <c r="V80" s="9">
        <f t="shared" si="17"/>
        <v>0</v>
      </c>
      <c r="W80" s="9"/>
      <c r="X80" s="9"/>
      <c r="Y80" s="9"/>
      <c r="Z80" s="9"/>
      <c r="AA80" s="9"/>
      <c r="AB80" s="9"/>
      <c r="AC80" s="9"/>
      <c r="AD80" s="9"/>
    </row>
    <row r="81" spans="1:30">
      <c r="A81" s="17" t="s">
        <v>69</v>
      </c>
      <c r="B81" s="18">
        <v>21</v>
      </c>
      <c r="C81" s="18">
        <v>7</v>
      </c>
      <c r="D81" s="18">
        <v>1</v>
      </c>
      <c r="E81" s="28">
        <v>1</v>
      </c>
      <c r="F81" s="28">
        <v>2</v>
      </c>
      <c r="G81" s="28">
        <v>1</v>
      </c>
      <c r="H81" s="29"/>
      <c r="I81" s="29"/>
      <c r="J81" s="18">
        <v>2</v>
      </c>
      <c r="K81" s="27"/>
      <c r="L81" s="18">
        <v>1</v>
      </c>
      <c r="M81" s="29"/>
      <c r="N81" s="28">
        <v>1</v>
      </c>
      <c r="O81" s="28">
        <v>5</v>
      </c>
      <c r="P81" s="29"/>
      <c r="Q81" s="21">
        <f t="shared" si="12"/>
        <v>12</v>
      </c>
      <c r="R81" s="21">
        <f t="shared" si="13"/>
        <v>2</v>
      </c>
      <c r="S81" s="21">
        <f t="shared" si="14"/>
        <v>7</v>
      </c>
      <c r="T81" s="9">
        <f t="shared" si="15"/>
        <v>0.5714285714285714</v>
      </c>
      <c r="U81" s="9">
        <f t="shared" si="16"/>
        <v>9.5238095238095233E-2</v>
      </c>
      <c r="V81" s="9">
        <f t="shared" si="17"/>
        <v>0.33333333333333331</v>
      </c>
      <c r="W81" s="9"/>
      <c r="X81" s="9"/>
      <c r="Y81" s="9"/>
      <c r="Z81" s="9"/>
      <c r="AA81" s="9"/>
      <c r="AB81" s="9"/>
      <c r="AC81" s="9"/>
      <c r="AD81" s="9"/>
    </row>
    <row r="82" spans="1:30">
      <c r="A82" s="17" t="s">
        <v>14</v>
      </c>
      <c r="B82" s="18">
        <v>21</v>
      </c>
      <c r="C82" s="29"/>
      <c r="D82" s="29"/>
      <c r="E82" s="28">
        <v>2</v>
      </c>
      <c r="F82" s="28">
        <v>4</v>
      </c>
      <c r="G82" s="28">
        <v>8</v>
      </c>
      <c r="H82" s="18">
        <v>1</v>
      </c>
      <c r="I82" s="18">
        <v>1</v>
      </c>
      <c r="J82" s="27"/>
      <c r="K82" s="27"/>
      <c r="L82" s="28">
        <v>3</v>
      </c>
      <c r="M82" s="19"/>
      <c r="N82" s="18">
        <v>2</v>
      </c>
      <c r="O82" s="19"/>
      <c r="P82" s="27"/>
      <c r="Q82" s="21">
        <f t="shared" si="12"/>
        <v>14</v>
      </c>
      <c r="R82" s="21">
        <f t="shared" si="13"/>
        <v>2</v>
      </c>
      <c r="S82" s="21">
        <f t="shared" si="14"/>
        <v>5</v>
      </c>
      <c r="T82" s="9">
        <f t="shared" si="15"/>
        <v>0.66666666666666663</v>
      </c>
      <c r="U82" s="9">
        <f t="shared" si="16"/>
        <v>9.5238095238095233E-2</v>
      </c>
      <c r="V82" s="9">
        <f t="shared" si="17"/>
        <v>0.23809523809523808</v>
      </c>
      <c r="W82" s="9"/>
      <c r="X82" s="9"/>
      <c r="Y82" s="9"/>
      <c r="Z82" s="9"/>
      <c r="AA82" s="9"/>
      <c r="AB82" s="9"/>
      <c r="AC82" s="9"/>
      <c r="AD82" s="9"/>
    </row>
    <row r="83" spans="1:30">
      <c r="A83" s="17" t="s">
        <v>75</v>
      </c>
      <c r="B83" s="18">
        <v>12</v>
      </c>
      <c r="C83" s="28">
        <v>2</v>
      </c>
      <c r="D83" s="19"/>
      <c r="E83" s="27"/>
      <c r="F83" s="28">
        <v>1</v>
      </c>
      <c r="G83" s="28">
        <v>3</v>
      </c>
      <c r="H83" s="28">
        <v>1</v>
      </c>
      <c r="I83" s="29"/>
      <c r="J83" s="27"/>
      <c r="K83" s="29"/>
      <c r="L83" s="18">
        <v>2</v>
      </c>
      <c r="M83" s="28">
        <v>1</v>
      </c>
      <c r="N83" s="28">
        <v>1</v>
      </c>
      <c r="O83" s="27"/>
      <c r="P83" s="18">
        <v>1</v>
      </c>
      <c r="Q83" s="21">
        <f t="shared" si="12"/>
        <v>6</v>
      </c>
      <c r="R83" s="21">
        <f t="shared" si="13"/>
        <v>1</v>
      </c>
      <c r="S83" s="21">
        <f t="shared" si="14"/>
        <v>5</v>
      </c>
      <c r="T83" s="9">
        <f t="shared" si="15"/>
        <v>0.5</v>
      </c>
      <c r="U83" s="9">
        <f t="shared" si="16"/>
        <v>8.3333333333333329E-2</v>
      </c>
      <c r="V83" s="9">
        <f t="shared" si="17"/>
        <v>0.41666666666666669</v>
      </c>
      <c r="W83" s="9"/>
      <c r="X83" s="9"/>
      <c r="Y83" s="9"/>
      <c r="Z83" s="9"/>
      <c r="AA83" s="9"/>
      <c r="AB83" s="9"/>
      <c r="AC83" s="9"/>
      <c r="AD83" s="9"/>
    </row>
    <row r="84" spans="1:30">
      <c r="A84" s="17" t="s">
        <v>5</v>
      </c>
      <c r="B84" s="18">
        <v>7</v>
      </c>
      <c r="C84" s="29"/>
      <c r="D84" s="28">
        <v>1</v>
      </c>
      <c r="E84" s="29"/>
      <c r="F84" s="27"/>
      <c r="G84" s="28">
        <v>1</v>
      </c>
      <c r="H84" s="29"/>
      <c r="I84" s="29"/>
      <c r="J84" s="29"/>
      <c r="K84" s="27"/>
      <c r="L84" s="27"/>
      <c r="M84" s="28">
        <v>4</v>
      </c>
      <c r="N84" s="29"/>
      <c r="O84" s="28">
        <v>1</v>
      </c>
      <c r="P84" s="27"/>
      <c r="Q84" s="21">
        <f t="shared" si="12"/>
        <v>2</v>
      </c>
      <c r="R84" s="21">
        <f t="shared" si="13"/>
        <v>0</v>
      </c>
      <c r="S84" s="21">
        <f t="shared" si="14"/>
        <v>5</v>
      </c>
      <c r="T84" s="9">
        <f t="shared" si="15"/>
        <v>0.2857142857142857</v>
      </c>
      <c r="U84" s="9">
        <f t="shared" si="16"/>
        <v>0</v>
      </c>
      <c r="V84" s="9">
        <f t="shared" si="17"/>
        <v>0.7142857142857143</v>
      </c>
      <c r="W84" s="9"/>
      <c r="X84" s="9"/>
      <c r="Y84" s="9"/>
      <c r="Z84" s="9"/>
      <c r="AA84" s="9"/>
      <c r="AB84" s="9"/>
      <c r="AC84" s="9"/>
      <c r="AD84" s="9"/>
    </row>
    <row r="85" spans="1:30">
      <c r="A85" s="17" t="s">
        <v>59</v>
      </c>
      <c r="B85" s="18">
        <v>5</v>
      </c>
      <c r="C85" s="29"/>
      <c r="D85" s="18">
        <v>1</v>
      </c>
      <c r="E85" s="18">
        <v>1</v>
      </c>
      <c r="F85" s="29"/>
      <c r="G85" s="29"/>
      <c r="H85" s="29"/>
      <c r="I85" s="29"/>
      <c r="J85" s="29"/>
      <c r="K85" s="29"/>
      <c r="L85" s="18">
        <v>1</v>
      </c>
      <c r="M85" s="18">
        <v>1</v>
      </c>
      <c r="N85" s="29"/>
      <c r="O85" s="19"/>
      <c r="P85" s="18">
        <v>1</v>
      </c>
      <c r="Q85" s="21">
        <f t="shared" si="12"/>
        <v>2</v>
      </c>
      <c r="R85" s="21">
        <f t="shared" si="13"/>
        <v>0</v>
      </c>
      <c r="S85" s="21">
        <f t="shared" si="14"/>
        <v>3</v>
      </c>
      <c r="T85" s="9">
        <f t="shared" si="15"/>
        <v>0.4</v>
      </c>
      <c r="U85" s="9">
        <f t="shared" si="16"/>
        <v>0</v>
      </c>
      <c r="V85" s="9">
        <f t="shared" si="17"/>
        <v>0.6</v>
      </c>
      <c r="W85" s="9"/>
      <c r="X85" s="9"/>
      <c r="Y85" s="9"/>
      <c r="Z85" s="9"/>
      <c r="AA85" s="9"/>
      <c r="AB85" s="9"/>
      <c r="AC85" s="9"/>
      <c r="AD85" s="9"/>
    </row>
    <row r="86" spans="1:30">
      <c r="A86" s="17" t="s">
        <v>30</v>
      </c>
      <c r="B86" s="18">
        <v>7</v>
      </c>
      <c r="C86" s="29"/>
      <c r="D86" s="27"/>
      <c r="E86" s="19"/>
      <c r="F86" s="27"/>
      <c r="G86" s="28">
        <v>3</v>
      </c>
      <c r="H86" s="29"/>
      <c r="I86" s="29"/>
      <c r="J86" s="29"/>
      <c r="K86" s="29"/>
      <c r="L86" s="29"/>
      <c r="M86" s="28">
        <v>1</v>
      </c>
      <c r="N86" s="18">
        <v>1</v>
      </c>
      <c r="O86" s="28">
        <v>2</v>
      </c>
      <c r="P86" s="29"/>
      <c r="Q86" s="21">
        <f t="shared" si="12"/>
        <v>3</v>
      </c>
      <c r="R86" s="21">
        <f t="shared" si="13"/>
        <v>0</v>
      </c>
      <c r="S86" s="21">
        <f t="shared" si="14"/>
        <v>4</v>
      </c>
      <c r="T86" s="9">
        <f t="shared" si="15"/>
        <v>0.42857142857142855</v>
      </c>
      <c r="U86" s="9">
        <f t="shared" si="16"/>
        <v>0</v>
      </c>
      <c r="V86" s="9">
        <f t="shared" si="17"/>
        <v>0.5714285714285714</v>
      </c>
      <c r="W86" s="9"/>
      <c r="X86" s="9"/>
      <c r="Y86" s="9"/>
      <c r="Z86" s="9"/>
      <c r="AA86" s="9"/>
      <c r="AB86" s="9"/>
      <c r="AC86" s="9"/>
      <c r="AD86" s="9"/>
    </row>
    <row r="87" spans="1:30">
      <c r="A87" s="17" t="s">
        <v>3</v>
      </c>
      <c r="B87" s="18">
        <v>14</v>
      </c>
      <c r="C87" s="28">
        <v>1</v>
      </c>
      <c r="D87" s="29"/>
      <c r="E87" s="28">
        <v>1</v>
      </c>
      <c r="F87" s="27"/>
      <c r="G87" s="18">
        <v>5</v>
      </c>
      <c r="H87" s="29"/>
      <c r="I87" s="29"/>
      <c r="J87" s="19"/>
      <c r="K87" s="27"/>
      <c r="L87" s="28">
        <v>2</v>
      </c>
      <c r="M87" s="29"/>
      <c r="N87" s="29"/>
      <c r="O87" s="28">
        <v>4</v>
      </c>
      <c r="P87" s="28">
        <v>1</v>
      </c>
      <c r="Q87" s="21">
        <f t="shared" si="12"/>
        <v>7</v>
      </c>
      <c r="R87" s="21">
        <f t="shared" si="13"/>
        <v>0</v>
      </c>
      <c r="S87" s="21">
        <f t="shared" si="14"/>
        <v>7</v>
      </c>
      <c r="T87" s="9">
        <f t="shared" si="15"/>
        <v>0.5</v>
      </c>
      <c r="U87" s="9">
        <f t="shared" si="16"/>
        <v>0</v>
      </c>
      <c r="V87" s="9">
        <f t="shared" si="17"/>
        <v>0.5</v>
      </c>
      <c r="W87" s="9"/>
      <c r="X87" s="9"/>
      <c r="Y87" s="9"/>
      <c r="Z87" s="9"/>
      <c r="AA87" s="9"/>
      <c r="AB87" s="9"/>
      <c r="AC87" s="9"/>
      <c r="AD87" s="9"/>
    </row>
    <row r="88" spans="1:30">
      <c r="A88" s="17" t="s">
        <v>78</v>
      </c>
      <c r="B88" s="18">
        <v>5</v>
      </c>
      <c r="C88" s="29"/>
      <c r="D88" s="28">
        <v>1</v>
      </c>
      <c r="E88" s="27"/>
      <c r="F88" s="28">
        <v>2</v>
      </c>
      <c r="G88" s="29"/>
      <c r="H88" s="29"/>
      <c r="I88" s="29"/>
      <c r="J88" s="19"/>
      <c r="K88" s="27"/>
      <c r="L88" s="29"/>
      <c r="M88" s="27"/>
      <c r="N88" s="28">
        <v>2</v>
      </c>
      <c r="O88" s="29"/>
      <c r="P88" s="27"/>
      <c r="Q88" s="21">
        <f t="shared" si="12"/>
        <v>3</v>
      </c>
      <c r="R88" s="21">
        <f t="shared" si="13"/>
        <v>0</v>
      </c>
      <c r="S88" s="21">
        <f t="shared" si="14"/>
        <v>2</v>
      </c>
      <c r="T88" s="9">
        <f t="shared" si="15"/>
        <v>0.6</v>
      </c>
      <c r="U88" s="9">
        <f t="shared" si="16"/>
        <v>0</v>
      </c>
      <c r="V88" s="9">
        <f t="shared" si="17"/>
        <v>0.4</v>
      </c>
      <c r="W88" s="9"/>
      <c r="X88" s="9"/>
      <c r="Y88" s="9"/>
      <c r="Z88" s="9"/>
      <c r="AA88" s="9"/>
      <c r="AB88" s="9"/>
      <c r="AC88" s="9"/>
      <c r="AD88" s="9"/>
    </row>
    <row r="89" spans="1:30">
      <c r="A89" s="17" t="s">
        <v>50</v>
      </c>
      <c r="B89" s="18">
        <v>8</v>
      </c>
      <c r="C89" s="28">
        <v>1</v>
      </c>
      <c r="D89" s="29"/>
      <c r="E89" s="29"/>
      <c r="F89" s="28">
        <v>3</v>
      </c>
      <c r="G89" s="18">
        <v>2</v>
      </c>
      <c r="H89" s="29"/>
      <c r="I89" s="27"/>
      <c r="J89" s="29"/>
      <c r="K89" s="19"/>
      <c r="L89" s="27"/>
      <c r="M89" s="28">
        <v>1</v>
      </c>
      <c r="N89" s="29"/>
      <c r="O89" s="28">
        <v>1</v>
      </c>
      <c r="P89" s="29"/>
      <c r="Q89" s="21">
        <f t="shared" si="12"/>
        <v>6</v>
      </c>
      <c r="R89" s="21">
        <f t="shared" si="13"/>
        <v>0</v>
      </c>
      <c r="S89" s="21">
        <f t="shared" si="14"/>
        <v>2</v>
      </c>
      <c r="T89" s="9">
        <f t="shared" si="15"/>
        <v>0.75</v>
      </c>
      <c r="U89" s="9">
        <f t="shared" si="16"/>
        <v>0</v>
      </c>
      <c r="V89" s="9">
        <f t="shared" si="17"/>
        <v>0.25</v>
      </c>
      <c r="W89" s="9"/>
      <c r="X89" s="9"/>
      <c r="Y89" s="9"/>
      <c r="Z89" s="9"/>
      <c r="AA89" s="9"/>
      <c r="AB89" s="9"/>
      <c r="AC89" s="9"/>
      <c r="AD89" s="9"/>
    </row>
    <row r="92" spans="1:30">
      <c r="A92" s="22" t="s">
        <v>123</v>
      </c>
      <c r="B92">
        <f>SUM(B4:B89)</f>
        <v>2618</v>
      </c>
      <c r="C92">
        <f t="shared" ref="C92:S92" si="18">SUM(C4:C89)</f>
        <v>150</v>
      </c>
      <c r="D92">
        <f t="shared" si="18"/>
        <v>122</v>
      </c>
      <c r="E92">
        <f t="shared" si="18"/>
        <v>127</v>
      </c>
      <c r="F92">
        <f t="shared" si="18"/>
        <v>181</v>
      </c>
      <c r="G92">
        <f t="shared" si="18"/>
        <v>199</v>
      </c>
      <c r="H92">
        <f t="shared" si="18"/>
        <v>192</v>
      </c>
      <c r="I92">
        <f t="shared" si="18"/>
        <v>294</v>
      </c>
      <c r="J92">
        <f t="shared" si="18"/>
        <v>206</v>
      </c>
      <c r="K92">
        <f t="shared" si="18"/>
        <v>250</v>
      </c>
      <c r="L92">
        <f t="shared" si="18"/>
        <v>216</v>
      </c>
      <c r="M92">
        <f t="shared" si="18"/>
        <v>192</v>
      </c>
      <c r="N92">
        <f t="shared" si="18"/>
        <v>206</v>
      </c>
      <c r="O92">
        <f t="shared" si="18"/>
        <v>188</v>
      </c>
      <c r="P92">
        <f t="shared" si="18"/>
        <v>95</v>
      </c>
      <c r="Q92">
        <f t="shared" si="18"/>
        <v>779</v>
      </c>
      <c r="R92">
        <f t="shared" si="18"/>
        <v>942</v>
      </c>
      <c r="S92">
        <f t="shared" si="18"/>
        <v>897</v>
      </c>
      <c r="T92" s="9">
        <f t="shared" ref="T92" si="19">Q92/$B92</f>
        <v>0.29755538579067992</v>
      </c>
      <c r="U92" s="9">
        <f t="shared" ref="U92" si="20">R92/$B92</f>
        <v>0.35981665393430101</v>
      </c>
      <c r="V92" s="9">
        <f t="shared" ref="V92" si="21">S92/$B92</f>
        <v>0.34262796027501907</v>
      </c>
    </row>
    <row r="94" spans="1:30">
      <c r="A94" t="s">
        <v>129</v>
      </c>
      <c r="Q94">
        <v>342</v>
      </c>
      <c r="R94">
        <v>261</v>
      </c>
      <c r="S94">
        <v>422</v>
      </c>
    </row>
    <row r="96" spans="1:30">
      <c r="A96" t="s">
        <v>130</v>
      </c>
      <c r="Q96" s="9">
        <f>Q94/Q92</f>
        <v>0.43902439024390244</v>
      </c>
      <c r="R96" s="9">
        <f t="shared" ref="R96:S96" si="22">R94/R92</f>
        <v>0.27707006369426751</v>
      </c>
      <c r="S96" s="9">
        <f t="shared" si="22"/>
        <v>0.47045707915273133</v>
      </c>
    </row>
  </sheetData>
  <sortState ref="A4:V89">
    <sortCondition descending="1" ref="U4:U89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90"/>
  <sheetViews>
    <sheetView workbookViewId="0">
      <selection activeCell="D11" sqref="D11"/>
    </sheetView>
  </sheetViews>
  <sheetFormatPr baseColWidth="10" defaultColWidth="8.625" defaultRowHeight="15" x14ac:dyDescent="0"/>
  <cols>
    <col min="1" max="1" width="29.25" customWidth="1"/>
    <col min="2" max="2" width="15.375" bestFit="1" customWidth="1"/>
  </cols>
  <sheetData>
    <row r="3" spans="1:22">
      <c r="A3" s="23" t="s">
        <v>0</v>
      </c>
      <c r="B3" s="23" t="s">
        <v>126</v>
      </c>
      <c r="C3" s="23" t="s">
        <v>106</v>
      </c>
      <c r="D3" s="23" t="s">
        <v>107</v>
      </c>
      <c r="E3" s="23" t="s">
        <v>108</v>
      </c>
      <c r="F3" s="23" t="s">
        <v>109</v>
      </c>
      <c r="G3" s="23" t="s">
        <v>110</v>
      </c>
      <c r="H3" s="23" t="s">
        <v>111</v>
      </c>
      <c r="I3" s="23" t="s">
        <v>112</v>
      </c>
      <c r="J3" s="23" t="s">
        <v>113</v>
      </c>
      <c r="K3" s="23" t="s">
        <v>114</v>
      </c>
      <c r="L3" s="23" t="s">
        <v>115</v>
      </c>
      <c r="M3" s="23" t="s">
        <v>116</v>
      </c>
      <c r="N3" s="23" t="s">
        <v>117</v>
      </c>
      <c r="O3" s="23" t="s">
        <v>118</v>
      </c>
      <c r="P3" s="23" t="s">
        <v>119</v>
      </c>
      <c r="Q3" s="20" t="s">
        <v>124</v>
      </c>
      <c r="R3" s="20" t="s">
        <v>125</v>
      </c>
      <c r="S3" s="20" t="s">
        <v>121</v>
      </c>
      <c r="T3" s="20" t="s">
        <v>127</v>
      </c>
      <c r="U3" s="20" t="s">
        <v>128</v>
      </c>
      <c r="V3" s="20" t="s">
        <v>122</v>
      </c>
    </row>
    <row r="4" spans="1:22">
      <c r="A4" s="24" t="s">
        <v>71</v>
      </c>
      <c r="B4" s="25">
        <v>18</v>
      </c>
      <c r="C4" s="25">
        <v>1</v>
      </c>
      <c r="D4" s="26"/>
      <c r="E4" s="26"/>
      <c r="F4" s="26"/>
      <c r="G4" s="25">
        <v>1</v>
      </c>
      <c r="H4" s="25">
        <v>1</v>
      </c>
      <c r="I4" s="26"/>
      <c r="J4" s="26"/>
      <c r="K4" s="25">
        <v>1</v>
      </c>
      <c r="L4" s="25">
        <v>1</v>
      </c>
      <c r="M4" s="25">
        <v>3</v>
      </c>
      <c r="N4" s="25">
        <v>4</v>
      </c>
      <c r="O4" s="25">
        <v>4</v>
      </c>
      <c r="P4" s="25">
        <v>2</v>
      </c>
      <c r="Q4" s="21">
        <f>SUM(C4:G4)</f>
        <v>2</v>
      </c>
      <c r="R4" s="21">
        <f>SUM(H4:K4)</f>
        <v>2</v>
      </c>
      <c r="S4" s="21">
        <f>SUM(L4:P4)</f>
        <v>14</v>
      </c>
      <c r="T4" s="9">
        <f>Q4/$B4</f>
        <v>0.1111111111111111</v>
      </c>
      <c r="U4" s="9">
        <f t="shared" ref="U4:V4" si="0">R4/$B4</f>
        <v>0.1111111111111111</v>
      </c>
      <c r="V4" s="9">
        <f t="shared" si="0"/>
        <v>0.77777777777777779</v>
      </c>
    </row>
    <row r="5" spans="1:22">
      <c r="A5" s="24" t="s">
        <v>49</v>
      </c>
      <c r="B5" s="25">
        <v>6</v>
      </c>
      <c r="C5" s="26"/>
      <c r="D5" s="25">
        <v>1</v>
      </c>
      <c r="E5" s="26"/>
      <c r="F5" s="26"/>
      <c r="G5" s="26"/>
      <c r="H5" s="26"/>
      <c r="I5" s="25">
        <v>1</v>
      </c>
      <c r="J5" s="26"/>
      <c r="K5" s="25">
        <v>1</v>
      </c>
      <c r="L5" s="26"/>
      <c r="M5" s="25">
        <v>2</v>
      </c>
      <c r="N5" s="26"/>
      <c r="O5" s="25">
        <v>1</v>
      </c>
      <c r="P5" s="26"/>
      <c r="Q5" s="21">
        <f t="shared" ref="Q5:Q68" si="1">SUM(C5:G5)</f>
        <v>1</v>
      </c>
      <c r="R5" s="21">
        <f t="shared" ref="R5:R68" si="2">SUM(H5:K5)</f>
        <v>2</v>
      </c>
      <c r="S5" s="21">
        <f t="shared" ref="S5:S68" si="3">SUM(L5:P5)</f>
        <v>3</v>
      </c>
      <c r="T5" s="9">
        <f t="shared" ref="T5:T68" si="4">Q5/$B5</f>
        <v>0.16666666666666666</v>
      </c>
      <c r="U5" s="9">
        <f t="shared" ref="U5:U68" si="5">R5/$B5</f>
        <v>0.33333333333333331</v>
      </c>
      <c r="V5" s="9">
        <f t="shared" ref="V5:V68" si="6">S5/$B5</f>
        <v>0.5</v>
      </c>
    </row>
    <row r="6" spans="1:22">
      <c r="A6" s="24" t="s">
        <v>38</v>
      </c>
      <c r="B6" s="25">
        <v>3</v>
      </c>
      <c r="C6" s="26"/>
      <c r="D6" s="26"/>
      <c r="E6" s="25">
        <v>1</v>
      </c>
      <c r="F6" s="26"/>
      <c r="G6" s="26"/>
      <c r="H6" s="26"/>
      <c r="I6" s="26"/>
      <c r="J6" s="26"/>
      <c r="K6" s="25">
        <v>1</v>
      </c>
      <c r="L6" s="26"/>
      <c r="M6" s="25">
        <v>1</v>
      </c>
      <c r="N6" s="26"/>
      <c r="O6" s="26"/>
      <c r="P6" s="26"/>
      <c r="Q6" s="21">
        <f t="shared" si="1"/>
        <v>1</v>
      </c>
      <c r="R6" s="21">
        <f t="shared" si="2"/>
        <v>1</v>
      </c>
      <c r="S6" s="21">
        <f t="shared" si="3"/>
        <v>1</v>
      </c>
      <c r="T6" s="9">
        <f t="shared" si="4"/>
        <v>0.33333333333333331</v>
      </c>
      <c r="U6" s="9">
        <f t="shared" si="5"/>
        <v>0.33333333333333331</v>
      </c>
      <c r="V6" s="9">
        <f t="shared" si="6"/>
        <v>0.33333333333333331</v>
      </c>
    </row>
    <row r="7" spans="1:22">
      <c r="A7" s="24" t="s">
        <v>72</v>
      </c>
      <c r="B7" s="25">
        <v>1</v>
      </c>
      <c r="C7" s="26"/>
      <c r="D7" s="26"/>
      <c r="E7" s="26"/>
      <c r="F7" s="26"/>
      <c r="G7" s="26"/>
      <c r="H7" s="26"/>
      <c r="I7" s="26"/>
      <c r="J7" s="26"/>
      <c r="K7" s="25">
        <v>1</v>
      </c>
      <c r="L7" s="26"/>
      <c r="M7" s="26"/>
      <c r="N7" s="26"/>
      <c r="O7" s="26"/>
      <c r="P7" s="26"/>
      <c r="Q7" s="21">
        <f t="shared" si="1"/>
        <v>0</v>
      </c>
      <c r="R7" s="21">
        <f t="shared" si="2"/>
        <v>1</v>
      </c>
      <c r="S7" s="21">
        <f t="shared" si="3"/>
        <v>0</v>
      </c>
      <c r="T7" s="9">
        <f t="shared" si="4"/>
        <v>0</v>
      </c>
      <c r="U7" s="9">
        <f t="shared" si="5"/>
        <v>1</v>
      </c>
      <c r="V7" s="9">
        <f t="shared" si="6"/>
        <v>0</v>
      </c>
    </row>
    <row r="8" spans="1:22">
      <c r="A8" s="24" t="s">
        <v>9</v>
      </c>
      <c r="B8" s="25">
        <v>3</v>
      </c>
      <c r="C8" s="25">
        <v>1</v>
      </c>
      <c r="D8" s="26"/>
      <c r="E8" s="26"/>
      <c r="F8" s="26"/>
      <c r="G8" s="26"/>
      <c r="H8" s="25">
        <v>1</v>
      </c>
      <c r="I8" s="26"/>
      <c r="J8" s="26"/>
      <c r="K8" s="26"/>
      <c r="L8" s="26"/>
      <c r="M8" s="26"/>
      <c r="N8" s="25">
        <v>1</v>
      </c>
      <c r="O8" s="26"/>
      <c r="P8" s="26"/>
      <c r="Q8" s="21">
        <f t="shared" si="1"/>
        <v>1</v>
      </c>
      <c r="R8" s="21">
        <f t="shared" si="2"/>
        <v>1</v>
      </c>
      <c r="S8" s="21">
        <f t="shared" si="3"/>
        <v>1</v>
      </c>
      <c r="T8" s="9">
        <f t="shared" si="4"/>
        <v>0.33333333333333331</v>
      </c>
      <c r="U8" s="9">
        <f t="shared" si="5"/>
        <v>0.33333333333333331</v>
      </c>
      <c r="V8" s="9">
        <f t="shared" si="6"/>
        <v>0.33333333333333331</v>
      </c>
    </row>
    <row r="9" spans="1:22">
      <c r="A9" s="24" t="s">
        <v>69</v>
      </c>
      <c r="B9" s="25">
        <v>7</v>
      </c>
      <c r="C9" s="25">
        <v>2</v>
      </c>
      <c r="D9" s="25">
        <v>1</v>
      </c>
      <c r="E9" s="26"/>
      <c r="F9" s="25">
        <v>1</v>
      </c>
      <c r="G9" s="25">
        <v>1</v>
      </c>
      <c r="H9" s="26"/>
      <c r="I9" s="26"/>
      <c r="J9" s="26"/>
      <c r="K9" s="26"/>
      <c r="L9" s="25">
        <v>1</v>
      </c>
      <c r="M9" s="26"/>
      <c r="N9" s="25">
        <v>1</v>
      </c>
      <c r="O9" s="26"/>
      <c r="P9" s="26"/>
      <c r="Q9" s="21">
        <f t="shared" si="1"/>
        <v>5</v>
      </c>
      <c r="R9" s="21">
        <f t="shared" si="2"/>
        <v>0</v>
      </c>
      <c r="S9" s="21">
        <f t="shared" si="3"/>
        <v>2</v>
      </c>
      <c r="T9" s="9">
        <f t="shared" si="4"/>
        <v>0.7142857142857143</v>
      </c>
      <c r="U9" s="9">
        <f t="shared" si="5"/>
        <v>0</v>
      </c>
      <c r="V9" s="9">
        <f t="shared" si="6"/>
        <v>0.2857142857142857</v>
      </c>
    </row>
    <row r="10" spans="1:22">
      <c r="A10" s="24" t="s">
        <v>62</v>
      </c>
      <c r="B10" s="25">
        <v>16</v>
      </c>
      <c r="C10" s="26"/>
      <c r="D10" s="25">
        <v>3</v>
      </c>
      <c r="E10" s="26"/>
      <c r="F10" s="25">
        <v>1</v>
      </c>
      <c r="G10" s="26"/>
      <c r="H10" s="25">
        <v>1</v>
      </c>
      <c r="I10" s="25">
        <v>2</v>
      </c>
      <c r="J10" s="26"/>
      <c r="K10" s="25">
        <v>1</v>
      </c>
      <c r="L10" s="25">
        <v>1</v>
      </c>
      <c r="M10" s="25">
        <v>1</v>
      </c>
      <c r="N10" s="25">
        <v>1</v>
      </c>
      <c r="O10" s="25">
        <v>3</v>
      </c>
      <c r="P10" s="25">
        <v>2</v>
      </c>
      <c r="Q10" s="21">
        <f t="shared" si="1"/>
        <v>4</v>
      </c>
      <c r="R10" s="21">
        <f t="shared" si="2"/>
        <v>4</v>
      </c>
      <c r="S10" s="21">
        <f t="shared" si="3"/>
        <v>8</v>
      </c>
      <c r="T10" s="9">
        <f t="shared" si="4"/>
        <v>0.25</v>
      </c>
      <c r="U10" s="9">
        <f t="shared" si="5"/>
        <v>0.25</v>
      </c>
      <c r="V10" s="9">
        <f t="shared" si="6"/>
        <v>0.5</v>
      </c>
    </row>
    <row r="11" spans="1:22">
      <c r="A11" s="24" t="s">
        <v>82</v>
      </c>
      <c r="B11" s="25">
        <v>1</v>
      </c>
      <c r="C11" s="26"/>
      <c r="D11" s="26"/>
      <c r="E11" s="26"/>
      <c r="F11" s="26"/>
      <c r="G11" s="26"/>
      <c r="H11" s="26"/>
      <c r="I11" s="26"/>
      <c r="J11" s="26"/>
      <c r="K11" s="26"/>
      <c r="L11" s="25">
        <v>1</v>
      </c>
      <c r="M11" s="26"/>
      <c r="N11" s="26"/>
      <c r="O11" s="26"/>
      <c r="P11" s="26"/>
      <c r="Q11" s="21">
        <f t="shared" si="1"/>
        <v>0</v>
      </c>
      <c r="R11" s="21">
        <f t="shared" si="2"/>
        <v>0</v>
      </c>
      <c r="S11" s="21">
        <f t="shared" si="3"/>
        <v>1</v>
      </c>
      <c r="T11" s="9">
        <f t="shared" si="4"/>
        <v>0</v>
      </c>
      <c r="U11" s="9">
        <f t="shared" si="5"/>
        <v>0</v>
      </c>
      <c r="V11" s="9">
        <f t="shared" si="6"/>
        <v>1</v>
      </c>
    </row>
    <row r="12" spans="1:22">
      <c r="A12" s="24" t="s">
        <v>44</v>
      </c>
      <c r="B12" s="25">
        <v>2</v>
      </c>
      <c r="C12" s="26"/>
      <c r="D12" s="26"/>
      <c r="E12" s="25">
        <v>1</v>
      </c>
      <c r="F12" s="26"/>
      <c r="G12" s="26"/>
      <c r="H12" s="26"/>
      <c r="I12" s="26"/>
      <c r="J12" s="26"/>
      <c r="K12" s="26"/>
      <c r="L12" s="25">
        <v>1</v>
      </c>
      <c r="M12" s="26"/>
      <c r="N12" s="26"/>
      <c r="O12" s="26"/>
      <c r="P12" s="26"/>
      <c r="Q12" s="21">
        <f t="shared" si="1"/>
        <v>1</v>
      </c>
      <c r="R12" s="21">
        <f t="shared" si="2"/>
        <v>0</v>
      </c>
      <c r="S12" s="21">
        <f t="shared" si="3"/>
        <v>1</v>
      </c>
      <c r="T12" s="9">
        <f t="shared" si="4"/>
        <v>0.5</v>
      </c>
      <c r="U12" s="9">
        <f t="shared" si="5"/>
        <v>0</v>
      </c>
      <c r="V12" s="9">
        <f t="shared" si="6"/>
        <v>0.5</v>
      </c>
    </row>
    <row r="13" spans="1:22">
      <c r="A13" s="24" t="s">
        <v>73</v>
      </c>
      <c r="B13" s="25">
        <v>27</v>
      </c>
      <c r="C13" s="25">
        <v>1</v>
      </c>
      <c r="D13" s="25">
        <v>4</v>
      </c>
      <c r="E13" s="26"/>
      <c r="F13" s="25">
        <v>6</v>
      </c>
      <c r="G13" s="25">
        <v>3</v>
      </c>
      <c r="H13" s="25">
        <v>1</v>
      </c>
      <c r="I13" s="25">
        <v>2</v>
      </c>
      <c r="J13" s="25">
        <v>1</v>
      </c>
      <c r="K13" s="25">
        <v>1</v>
      </c>
      <c r="L13" s="25">
        <v>2</v>
      </c>
      <c r="M13" s="25">
        <v>1</v>
      </c>
      <c r="N13" s="25">
        <v>2</v>
      </c>
      <c r="O13" s="25">
        <v>2</v>
      </c>
      <c r="P13" s="25">
        <v>1</v>
      </c>
      <c r="Q13" s="21">
        <f t="shared" si="1"/>
        <v>14</v>
      </c>
      <c r="R13" s="21">
        <f t="shared" si="2"/>
        <v>5</v>
      </c>
      <c r="S13" s="21">
        <f t="shared" si="3"/>
        <v>8</v>
      </c>
      <c r="T13" s="9">
        <f t="shared" si="4"/>
        <v>0.51851851851851849</v>
      </c>
      <c r="U13" s="9">
        <f t="shared" si="5"/>
        <v>0.18518518518518517</v>
      </c>
      <c r="V13" s="9">
        <f t="shared" si="6"/>
        <v>0.29629629629629628</v>
      </c>
    </row>
    <row r="14" spans="1:22">
      <c r="A14" s="24" t="s">
        <v>66</v>
      </c>
      <c r="B14" s="25">
        <v>6</v>
      </c>
      <c r="C14" s="25">
        <v>1</v>
      </c>
      <c r="D14" s="25">
        <v>1</v>
      </c>
      <c r="E14" s="26"/>
      <c r="F14" s="25">
        <v>2</v>
      </c>
      <c r="G14" s="25">
        <v>1</v>
      </c>
      <c r="H14" s="26"/>
      <c r="I14" s="26"/>
      <c r="J14" s="26"/>
      <c r="K14" s="26"/>
      <c r="L14" s="26"/>
      <c r="M14" s="25">
        <v>1</v>
      </c>
      <c r="N14" s="26"/>
      <c r="O14" s="26"/>
      <c r="P14" s="26"/>
      <c r="Q14" s="21">
        <f t="shared" si="1"/>
        <v>5</v>
      </c>
      <c r="R14" s="21">
        <f t="shared" si="2"/>
        <v>0</v>
      </c>
      <c r="S14" s="21">
        <f t="shared" si="3"/>
        <v>1</v>
      </c>
      <c r="T14" s="9">
        <f t="shared" si="4"/>
        <v>0.83333333333333337</v>
      </c>
      <c r="U14" s="9">
        <f t="shared" si="5"/>
        <v>0</v>
      </c>
      <c r="V14" s="9">
        <f t="shared" si="6"/>
        <v>0.16666666666666666</v>
      </c>
    </row>
    <row r="15" spans="1:22">
      <c r="A15" s="24" t="s">
        <v>46</v>
      </c>
      <c r="B15" s="25">
        <v>3</v>
      </c>
      <c r="C15" s="26"/>
      <c r="D15" s="26"/>
      <c r="E15" s="25">
        <v>1</v>
      </c>
      <c r="F15" s="26"/>
      <c r="G15" s="25">
        <v>1</v>
      </c>
      <c r="H15" s="26"/>
      <c r="I15" s="26"/>
      <c r="J15" s="25">
        <v>1</v>
      </c>
      <c r="K15" s="26"/>
      <c r="L15" s="26"/>
      <c r="M15" s="26"/>
      <c r="N15" s="26"/>
      <c r="O15" s="26"/>
      <c r="P15" s="26"/>
      <c r="Q15" s="21">
        <f t="shared" si="1"/>
        <v>2</v>
      </c>
      <c r="R15" s="21">
        <f t="shared" si="2"/>
        <v>1</v>
      </c>
      <c r="S15" s="21">
        <f t="shared" si="3"/>
        <v>0</v>
      </c>
      <c r="T15" s="9">
        <f t="shared" si="4"/>
        <v>0.66666666666666663</v>
      </c>
      <c r="U15" s="9">
        <f t="shared" si="5"/>
        <v>0.33333333333333331</v>
      </c>
      <c r="V15" s="9">
        <f t="shared" si="6"/>
        <v>0</v>
      </c>
    </row>
    <row r="16" spans="1:22">
      <c r="A16" s="24" t="s">
        <v>83</v>
      </c>
      <c r="B16" s="25">
        <v>5</v>
      </c>
      <c r="C16" s="26"/>
      <c r="D16" s="26"/>
      <c r="E16" s="26"/>
      <c r="F16" s="26"/>
      <c r="G16" s="25">
        <v>1</v>
      </c>
      <c r="H16" s="26"/>
      <c r="I16" s="25">
        <v>1</v>
      </c>
      <c r="J16" s="26"/>
      <c r="K16" s="25">
        <v>1</v>
      </c>
      <c r="L16" s="25">
        <v>2</v>
      </c>
      <c r="M16" s="26"/>
      <c r="N16" s="26"/>
      <c r="O16" s="26"/>
      <c r="P16" s="26"/>
      <c r="Q16" s="21">
        <f t="shared" si="1"/>
        <v>1</v>
      </c>
      <c r="R16" s="21">
        <f t="shared" si="2"/>
        <v>2</v>
      </c>
      <c r="S16" s="21">
        <f t="shared" si="3"/>
        <v>2</v>
      </c>
      <c r="T16" s="9">
        <f t="shared" si="4"/>
        <v>0.2</v>
      </c>
      <c r="U16" s="9">
        <f t="shared" si="5"/>
        <v>0.4</v>
      </c>
      <c r="V16" s="9">
        <f t="shared" si="6"/>
        <v>0.4</v>
      </c>
    </row>
    <row r="17" spans="1:22">
      <c r="A17" s="24" t="s">
        <v>18</v>
      </c>
      <c r="B17" s="25">
        <v>13</v>
      </c>
      <c r="C17" s="25">
        <v>1</v>
      </c>
      <c r="D17" s="25">
        <v>2</v>
      </c>
      <c r="E17" s="25">
        <v>3</v>
      </c>
      <c r="F17" s="26"/>
      <c r="G17" s="25">
        <v>3</v>
      </c>
      <c r="H17" s="26"/>
      <c r="I17" s="25">
        <v>1</v>
      </c>
      <c r="J17" s="25">
        <v>1</v>
      </c>
      <c r="K17" s="25">
        <v>1</v>
      </c>
      <c r="L17" s="26"/>
      <c r="M17" s="26"/>
      <c r="N17" s="26"/>
      <c r="O17" s="25">
        <v>1</v>
      </c>
      <c r="P17" s="26"/>
      <c r="Q17" s="21">
        <f t="shared" si="1"/>
        <v>9</v>
      </c>
      <c r="R17" s="21">
        <f t="shared" si="2"/>
        <v>3</v>
      </c>
      <c r="S17" s="21">
        <f t="shared" si="3"/>
        <v>1</v>
      </c>
      <c r="T17" s="9">
        <f t="shared" si="4"/>
        <v>0.69230769230769229</v>
      </c>
      <c r="U17" s="9">
        <f t="shared" si="5"/>
        <v>0.23076923076923078</v>
      </c>
      <c r="V17" s="9">
        <f t="shared" si="6"/>
        <v>7.6923076923076927E-2</v>
      </c>
    </row>
    <row r="18" spans="1:22">
      <c r="A18" s="24" t="s">
        <v>31</v>
      </c>
      <c r="B18" s="25">
        <v>20</v>
      </c>
      <c r="C18" s="25">
        <v>4</v>
      </c>
      <c r="D18" s="25">
        <v>1</v>
      </c>
      <c r="E18" s="25">
        <v>1</v>
      </c>
      <c r="F18" s="25">
        <v>3</v>
      </c>
      <c r="G18" s="26"/>
      <c r="H18" s="25">
        <v>1</v>
      </c>
      <c r="I18" s="25">
        <v>2</v>
      </c>
      <c r="J18" s="25">
        <v>1</v>
      </c>
      <c r="K18" s="25">
        <v>2</v>
      </c>
      <c r="L18" s="25">
        <v>1</v>
      </c>
      <c r="M18" s="25">
        <v>1</v>
      </c>
      <c r="N18" s="26"/>
      <c r="O18" s="25">
        <v>2</v>
      </c>
      <c r="P18" s="25">
        <v>1</v>
      </c>
      <c r="Q18" s="21">
        <f t="shared" si="1"/>
        <v>9</v>
      </c>
      <c r="R18" s="21">
        <f t="shared" si="2"/>
        <v>6</v>
      </c>
      <c r="S18" s="21">
        <f t="shared" si="3"/>
        <v>5</v>
      </c>
      <c r="T18" s="9">
        <f t="shared" si="4"/>
        <v>0.45</v>
      </c>
      <c r="U18" s="9">
        <f t="shared" si="5"/>
        <v>0.3</v>
      </c>
      <c r="V18" s="9">
        <f t="shared" si="6"/>
        <v>0.25</v>
      </c>
    </row>
    <row r="19" spans="1:22">
      <c r="A19" s="24" t="s">
        <v>68</v>
      </c>
      <c r="B19" s="25">
        <v>4</v>
      </c>
      <c r="C19" s="26"/>
      <c r="D19" s="26"/>
      <c r="E19" s="26"/>
      <c r="F19" s="26"/>
      <c r="G19" s="25">
        <v>1</v>
      </c>
      <c r="H19" s="25">
        <v>1</v>
      </c>
      <c r="I19" s="26"/>
      <c r="J19" s="26"/>
      <c r="K19" s="25">
        <v>1</v>
      </c>
      <c r="L19" s="26"/>
      <c r="M19" s="26"/>
      <c r="N19" s="25">
        <v>1</v>
      </c>
      <c r="O19" s="26"/>
      <c r="P19" s="26"/>
      <c r="Q19" s="21">
        <f t="shared" si="1"/>
        <v>1</v>
      </c>
      <c r="R19" s="21">
        <f t="shared" si="2"/>
        <v>2</v>
      </c>
      <c r="S19" s="21">
        <f t="shared" si="3"/>
        <v>1</v>
      </c>
      <c r="T19" s="9">
        <f t="shared" si="4"/>
        <v>0.25</v>
      </c>
      <c r="U19" s="9">
        <f t="shared" si="5"/>
        <v>0.5</v>
      </c>
      <c r="V19" s="9">
        <f t="shared" si="6"/>
        <v>0.25</v>
      </c>
    </row>
    <row r="20" spans="1:22">
      <c r="A20" s="24" t="s">
        <v>30</v>
      </c>
      <c r="B20" s="25">
        <v>3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5">
        <v>1</v>
      </c>
      <c r="N20" s="25">
        <v>1</v>
      </c>
      <c r="O20" s="25">
        <v>1</v>
      </c>
      <c r="P20" s="26"/>
      <c r="Q20" s="21">
        <f t="shared" si="1"/>
        <v>0</v>
      </c>
      <c r="R20" s="21">
        <f t="shared" si="2"/>
        <v>0</v>
      </c>
      <c r="S20" s="21">
        <f t="shared" si="3"/>
        <v>3</v>
      </c>
      <c r="T20" s="9">
        <f t="shared" si="4"/>
        <v>0</v>
      </c>
      <c r="U20" s="9">
        <f t="shared" si="5"/>
        <v>0</v>
      </c>
      <c r="V20" s="9">
        <f t="shared" si="6"/>
        <v>1</v>
      </c>
    </row>
    <row r="21" spans="1:22">
      <c r="A21" s="24" t="s">
        <v>3</v>
      </c>
      <c r="B21" s="25">
        <v>5</v>
      </c>
      <c r="C21" s="25">
        <v>1</v>
      </c>
      <c r="D21" s="26"/>
      <c r="E21" s="26"/>
      <c r="F21" s="26"/>
      <c r="G21" s="25">
        <v>2</v>
      </c>
      <c r="H21" s="26"/>
      <c r="I21" s="26"/>
      <c r="J21" s="26"/>
      <c r="K21" s="26"/>
      <c r="L21" s="26"/>
      <c r="M21" s="26"/>
      <c r="N21" s="26"/>
      <c r="O21" s="25">
        <v>2</v>
      </c>
      <c r="P21" s="26"/>
      <c r="Q21" s="21">
        <f t="shared" si="1"/>
        <v>3</v>
      </c>
      <c r="R21" s="21">
        <f t="shared" si="2"/>
        <v>0</v>
      </c>
      <c r="S21" s="21">
        <f t="shared" si="3"/>
        <v>2</v>
      </c>
      <c r="T21" s="9">
        <f t="shared" si="4"/>
        <v>0.6</v>
      </c>
      <c r="U21" s="9">
        <f t="shared" si="5"/>
        <v>0</v>
      </c>
      <c r="V21" s="9">
        <f t="shared" si="6"/>
        <v>0.4</v>
      </c>
    </row>
    <row r="22" spans="1:22">
      <c r="A22" s="24" t="s">
        <v>2</v>
      </c>
      <c r="B22" s="25">
        <v>5</v>
      </c>
      <c r="C22" s="25">
        <v>1</v>
      </c>
      <c r="D22" s="26"/>
      <c r="E22" s="26"/>
      <c r="F22" s="26"/>
      <c r="G22" s="26"/>
      <c r="H22" s="25">
        <v>2</v>
      </c>
      <c r="I22" s="26"/>
      <c r="J22" s="26"/>
      <c r="K22" s="26"/>
      <c r="L22" s="26"/>
      <c r="M22" s="26"/>
      <c r="N22" s="26"/>
      <c r="O22" s="25">
        <v>2</v>
      </c>
      <c r="P22" s="26"/>
      <c r="Q22" s="21">
        <f t="shared" si="1"/>
        <v>1</v>
      </c>
      <c r="R22" s="21">
        <f t="shared" si="2"/>
        <v>2</v>
      </c>
      <c r="S22" s="21">
        <f t="shared" si="3"/>
        <v>2</v>
      </c>
      <c r="T22" s="9">
        <f t="shared" si="4"/>
        <v>0.2</v>
      </c>
      <c r="U22" s="9">
        <f t="shared" si="5"/>
        <v>0.4</v>
      </c>
      <c r="V22" s="9">
        <f t="shared" si="6"/>
        <v>0.4</v>
      </c>
    </row>
    <row r="23" spans="1:22">
      <c r="A23" s="24" t="s">
        <v>56</v>
      </c>
      <c r="B23" s="25">
        <v>7</v>
      </c>
      <c r="C23" s="26"/>
      <c r="D23" s="25">
        <v>1</v>
      </c>
      <c r="E23" s="25">
        <v>1</v>
      </c>
      <c r="F23" s="25">
        <v>1</v>
      </c>
      <c r="G23" s="26"/>
      <c r="H23" s="26"/>
      <c r="I23" s="25">
        <v>2</v>
      </c>
      <c r="J23" s="26"/>
      <c r="K23" s="25">
        <v>1</v>
      </c>
      <c r="L23" s="26"/>
      <c r="M23" s="25">
        <v>1</v>
      </c>
      <c r="N23" s="26"/>
      <c r="O23" s="26"/>
      <c r="P23" s="26"/>
      <c r="Q23" s="21">
        <f t="shared" si="1"/>
        <v>3</v>
      </c>
      <c r="R23" s="21">
        <f t="shared" si="2"/>
        <v>3</v>
      </c>
      <c r="S23" s="21">
        <f t="shared" si="3"/>
        <v>1</v>
      </c>
      <c r="T23" s="9">
        <f t="shared" si="4"/>
        <v>0.42857142857142855</v>
      </c>
      <c r="U23" s="9">
        <f t="shared" si="5"/>
        <v>0.42857142857142855</v>
      </c>
      <c r="V23" s="9">
        <f t="shared" si="6"/>
        <v>0.14285714285714285</v>
      </c>
    </row>
    <row r="24" spans="1:22">
      <c r="A24" s="24" t="s">
        <v>76</v>
      </c>
      <c r="B24" s="25">
        <v>9</v>
      </c>
      <c r="C24" s="25">
        <v>1</v>
      </c>
      <c r="D24" s="25">
        <v>1</v>
      </c>
      <c r="E24" s="25">
        <v>1</v>
      </c>
      <c r="F24" s="26"/>
      <c r="G24" s="25">
        <v>1</v>
      </c>
      <c r="H24" s="25">
        <v>1</v>
      </c>
      <c r="I24" s="26"/>
      <c r="J24" s="26"/>
      <c r="K24" s="25">
        <v>1</v>
      </c>
      <c r="L24" s="26"/>
      <c r="M24" s="25">
        <v>1</v>
      </c>
      <c r="N24" s="25">
        <v>1</v>
      </c>
      <c r="O24" s="25">
        <v>1</v>
      </c>
      <c r="P24" s="26"/>
      <c r="Q24" s="21">
        <f t="shared" si="1"/>
        <v>4</v>
      </c>
      <c r="R24" s="21">
        <f t="shared" si="2"/>
        <v>2</v>
      </c>
      <c r="S24" s="21">
        <f t="shared" si="3"/>
        <v>3</v>
      </c>
      <c r="T24" s="9">
        <f t="shared" si="4"/>
        <v>0.44444444444444442</v>
      </c>
      <c r="U24" s="9">
        <f t="shared" si="5"/>
        <v>0.22222222222222221</v>
      </c>
      <c r="V24" s="9">
        <f t="shared" si="6"/>
        <v>0.33333333333333331</v>
      </c>
    </row>
    <row r="25" spans="1:22">
      <c r="A25" s="24" t="s">
        <v>45</v>
      </c>
      <c r="B25" s="25">
        <v>22</v>
      </c>
      <c r="C25" s="25">
        <v>1</v>
      </c>
      <c r="D25" s="25">
        <v>8</v>
      </c>
      <c r="E25" s="25">
        <v>1</v>
      </c>
      <c r="F25" s="26"/>
      <c r="G25" s="25">
        <v>1</v>
      </c>
      <c r="H25" s="25">
        <v>3</v>
      </c>
      <c r="I25" s="26"/>
      <c r="J25" s="25">
        <v>4</v>
      </c>
      <c r="K25" s="26"/>
      <c r="L25" s="25">
        <v>2</v>
      </c>
      <c r="M25" s="25">
        <v>2</v>
      </c>
      <c r="N25" s="26"/>
      <c r="O25" s="26"/>
      <c r="P25" s="26"/>
      <c r="Q25" s="21">
        <f t="shared" si="1"/>
        <v>11</v>
      </c>
      <c r="R25" s="21">
        <f t="shared" si="2"/>
        <v>7</v>
      </c>
      <c r="S25" s="21">
        <f t="shared" si="3"/>
        <v>4</v>
      </c>
      <c r="T25" s="9">
        <f t="shared" si="4"/>
        <v>0.5</v>
      </c>
      <c r="U25" s="9">
        <f t="shared" si="5"/>
        <v>0.31818181818181818</v>
      </c>
      <c r="V25" s="9">
        <f t="shared" si="6"/>
        <v>0.18181818181818182</v>
      </c>
    </row>
    <row r="26" spans="1:22">
      <c r="A26" s="24" t="s">
        <v>43</v>
      </c>
      <c r="B26" s="25">
        <v>7</v>
      </c>
      <c r="C26" s="25">
        <v>1</v>
      </c>
      <c r="D26" s="26"/>
      <c r="E26" s="26"/>
      <c r="F26" s="25">
        <v>2</v>
      </c>
      <c r="G26" s="26"/>
      <c r="H26" s="26"/>
      <c r="I26" s="26"/>
      <c r="J26" s="25">
        <v>2</v>
      </c>
      <c r="K26" s="26"/>
      <c r="L26" s="25">
        <v>1</v>
      </c>
      <c r="M26" s="26"/>
      <c r="N26" s="25">
        <v>1</v>
      </c>
      <c r="O26" s="26"/>
      <c r="P26" s="26"/>
      <c r="Q26" s="21">
        <f t="shared" si="1"/>
        <v>3</v>
      </c>
      <c r="R26" s="21">
        <f t="shared" si="2"/>
        <v>2</v>
      </c>
      <c r="S26" s="21">
        <f t="shared" si="3"/>
        <v>2</v>
      </c>
      <c r="T26" s="9">
        <f t="shared" si="4"/>
        <v>0.42857142857142855</v>
      </c>
      <c r="U26" s="9">
        <f t="shared" si="5"/>
        <v>0.2857142857142857</v>
      </c>
      <c r="V26" s="9">
        <f t="shared" si="6"/>
        <v>0.2857142857142857</v>
      </c>
    </row>
    <row r="27" spans="1:22">
      <c r="A27" s="24" t="s">
        <v>77</v>
      </c>
      <c r="B27" s="25">
        <v>1</v>
      </c>
      <c r="C27" s="26"/>
      <c r="D27" s="26"/>
      <c r="E27" s="25">
        <v>1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1">
        <f t="shared" si="1"/>
        <v>1</v>
      </c>
      <c r="R27" s="21">
        <f t="shared" si="2"/>
        <v>0</v>
      </c>
      <c r="S27" s="21">
        <f t="shared" si="3"/>
        <v>0</v>
      </c>
      <c r="T27" s="9">
        <f t="shared" si="4"/>
        <v>1</v>
      </c>
      <c r="U27" s="9">
        <f t="shared" si="5"/>
        <v>0</v>
      </c>
      <c r="V27" s="9">
        <f t="shared" si="6"/>
        <v>0</v>
      </c>
    </row>
    <row r="28" spans="1:22">
      <c r="A28" s="24" t="s">
        <v>15</v>
      </c>
      <c r="B28" s="25">
        <v>16</v>
      </c>
      <c r="C28" s="25">
        <v>1</v>
      </c>
      <c r="D28" s="25">
        <v>2</v>
      </c>
      <c r="E28" s="25">
        <v>2</v>
      </c>
      <c r="F28" s="26"/>
      <c r="G28" s="26"/>
      <c r="H28" s="26"/>
      <c r="I28" s="26"/>
      <c r="J28" s="25">
        <v>2</v>
      </c>
      <c r="K28" s="26"/>
      <c r="L28" s="26"/>
      <c r="M28" s="25">
        <v>1</v>
      </c>
      <c r="N28" s="25">
        <v>6</v>
      </c>
      <c r="O28" s="25">
        <v>1</v>
      </c>
      <c r="P28" s="25">
        <v>1</v>
      </c>
      <c r="Q28" s="21">
        <f t="shared" si="1"/>
        <v>5</v>
      </c>
      <c r="R28" s="21">
        <f t="shared" si="2"/>
        <v>2</v>
      </c>
      <c r="S28" s="21">
        <f t="shared" si="3"/>
        <v>9</v>
      </c>
      <c r="T28" s="9">
        <f t="shared" si="4"/>
        <v>0.3125</v>
      </c>
      <c r="U28" s="9">
        <f t="shared" si="5"/>
        <v>0.125</v>
      </c>
      <c r="V28" s="9">
        <f t="shared" si="6"/>
        <v>0.5625</v>
      </c>
    </row>
    <row r="29" spans="1:22">
      <c r="A29" s="24" t="s">
        <v>16</v>
      </c>
      <c r="B29" s="25">
        <v>6</v>
      </c>
      <c r="C29" s="26"/>
      <c r="D29" s="26"/>
      <c r="E29" s="26"/>
      <c r="F29" s="26"/>
      <c r="G29" s="26"/>
      <c r="H29" s="25">
        <v>1</v>
      </c>
      <c r="I29" s="25">
        <v>1</v>
      </c>
      <c r="J29" s="25">
        <v>1</v>
      </c>
      <c r="K29" s="25">
        <v>1</v>
      </c>
      <c r="L29" s="26"/>
      <c r="M29" s="26"/>
      <c r="N29" s="25">
        <v>1</v>
      </c>
      <c r="O29" s="26"/>
      <c r="P29" s="25">
        <v>1</v>
      </c>
      <c r="Q29" s="21">
        <f t="shared" si="1"/>
        <v>0</v>
      </c>
      <c r="R29" s="21">
        <f t="shared" si="2"/>
        <v>4</v>
      </c>
      <c r="S29" s="21">
        <f t="shared" si="3"/>
        <v>2</v>
      </c>
      <c r="T29" s="9">
        <f t="shared" si="4"/>
        <v>0</v>
      </c>
      <c r="U29" s="9">
        <f t="shared" si="5"/>
        <v>0.66666666666666663</v>
      </c>
      <c r="V29" s="9">
        <f t="shared" si="6"/>
        <v>0.33333333333333331</v>
      </c>
    </row>
    <row r="30" spans="1:22">
      <c r="A30" s="24" t="s">
        <v>80</v>
      </c>
      <c r="B30" s="25">
        <v>10</v>
      </c>
      <c r="C30" s="25">
        <v>1</v>
      </c>
      <c r="D30" s="25">
        <v>1</v>
      </c>
      <c r="E30" s="25">
        <v>2</v>
      </c>
      <c r="F30" s="25">
        <v>1</v>
      </c>
      <c r="G30" s="25">
        <v>1</v>
      </c>
      <c r="H30" s="26"/>
      <c r="I30" s="26"/>
      <c r="J30" s="25">
        <v>1</v>
      </c>
      <c r="K30" s="26"/>
      <c r="L30" s="25">
        <v>2</v>
      </c>
      <c r="M30" s="26"/>
      <c r="N30" s="25">
        <v>1</v>
      </c>
      <c r="O30" s="26"/>
      <c r="P30" s="26"/>
      <c r="Q30" s="21">
        <f t="shared" si="1"/>
        <v>6</v>
      </c>
      <c r="R30" s="21">
        <f t="shared" si="2"/>
        <v>1</v>
      </c>
      <c r="S30" s="21">
        <f t="shared" si="3"/>
        <v>3</v>
      </c>
      <c r="T30" s="9">
        <f t="shared" si="4"/>
        <v>0.6</v>
      </c>
      <c r="U30" s="9">
        <f t="shared" si="5"/>
        <v>0.1</v>
      </c>
      <c r="V30" s="9">
        <f t="shared" si="6"/>
        <v>0.3</v>
      </c>
    </row>
    <row r="31" spans="1:22">
      <c r="A31" s="24" t="s">
        <v>36</v>
      </c>
      <c r="B31" s="25">
        <v>97</v>
      </c>
      <c r="C31" s="25">
        <v>3</v>
      </c>
      <c r="D31" s="25">
        <v>4</v>
      </c>
      <c r="E31" s="25">
        <v>5</v>
      </c>
      <c r="F31" s="25">
        <v>10</v>
      </c>
      <c r="G31" s="25">
        <v>4</v>
      </c>
      <c r="H31" s="25">
        <v>7</v>
      </c>
      <c r="I31" s="25">
        <v>2</v>
      </c>
      <c r="J31" s="25">
        <v>2</v>
      </c>
      <c r="K31" s="25">
        <v>6</v>
      </c>
      <c r="L31" s="25">
        <v>3</v>
      </c>
      <c r="M31" s="25">
        <v>10</v>
      </c>
      <c r="N31" s="25">
        <v>23</v>
      </c>
      <c r="O31" s="25">
        <v>13</v>
      </c>
      <c r="P31" s="25">
        <v>5</v>
      </c>
      <c r="Q31" s="21">
        <f t="shared" si="1"/>
        <v>26</v>
      </c>
      <c r="R31" s="21">
        <f t="shared" si="2"/>
        <v>17</v>
      </c>
      <c r="S31" s="21">
        <f t="shared" si="3"/>
        <v>54</v>
      </c>
      <c r="T31" s="9">
        <f t="shared" si="4"/>
        <v>0.26804123711340205</v>
      </c>
      <c r="U31" s="9">
        <f t="shared" si="5"/>
        <v>0.17525773195876287</v>
      </c>
      <c r="V31" s="9">
        <f t="shared" si="6"/>
        <v>0.55670103092783507</v>
      </c>
    </row>
    <row r="32" spans="1:22">
      <c r="A32" s="24" t="s">
        <v>34</v>
      </c>
      <c r="B32" s="25">
        <v>10</v>
      </c>
      <c r="C32" s="26"/>
      <c r="D32" s="26"/>
      <c r="E32" s="26"/>
      <c r="F32" s="25">
        <v>1</v>
      </c>
      <c r="G32" s="25">
        <v>1</v>
      </c>
      <c r="H32" s="26"/>
      <c r="I32" s="25">
        <v>1</v>
      </c>
      <c r="J32" s="25">
        <v>1</v>
      </c>
      <c r="K32" s="26"/>
      <c r="L32" s="25">
        <v>2</v>
      </c>
      <c r="M32" s="26"/>
      <c r="N32" s="25">
        <v>1</v>
      </c>
      <c r="O32" s="25">
        <v>2</v>
      </c>
      <c r="P32" s="25">
        <v>1</v>
      </c>
      <c r="Q32" s="21">
        <f t="shared" si="1"/>
        <v>2</v>
      </c>
      <c r="R32" s="21">
        <f t="shared" si="2"/>
        <v>2</v>
      </c>
      <c r="S32" s="21">
        <f t="shared" si="3"/>
        <v>6</v>
      </c>
      <c r="T32" s="9">
        <f t="shared" si="4"/>
        <v>0.2</v>
      </c>
      <c r="U32" s="9">
        <f t="shared" si="5"/>
        <v>0.2</v>
      </c>
      <c r="V32" s="9">
        <f t="shared" si="6"/>
        <v>0.6</v>
      </c>
    </row>
    <row r="33" spans="1:22">
      <c r="A33" s="24" t="s">
        <v>26</v>
      </c>
      <c r="B33" s="25">
        <v>10</v>
      </c>
      <c r="C33" s="25">
        <v>1</v>
      </c>
      <c r="D33" s="26"/>
      <c r="E33" s="25">
        <v>1</v>
      </c>
      <c r="F33" s="26"/>
      <c r="G33" s="26"/>
      <c r="H33" s="26"/>
      <c r="I33" s="25">
        <v>1</v>
      </c>
      <c r="J33" s="26"/>
      <c r="K33" s="25">
        <v>1</v>
      </c>
      <c r="L33" s="25">
        <v>3</v>
      </c>
      <c r="M33" s="25">
        <v>1</v>
      </c>
      <c r="N33" s="25">
        <v>1</v>
      </c>
      <c r="O33" s="25">
        <v>1</v>
      </c>
      <c r="P33" s="26"/>
      <c r="Q33" s="21">
        <f t="shared" si="1"/>
        <v>2</v>
      </c>
      <c r="R33" s="21">
        <f t="shared" si="2"/>
        <v>2</v>
      </c>
      <c r="S33" s="21">
        <f t="shared" si="3"/>
        <v>6</v>
      </c>
      <c r="T33" s="9">
        <f t="shared" si="4"/>
        <v>0.2</v>
      </c>
      <c r="U33" s="9">
        <f t="shared" si="5"/>
        <v>0.2</v>
      </c>
      <c r="V33" s="9">
        <f t="shared" si="6"/>
        <v>0.6</v>
      </c>
    </row>
    <row r="34" spans="1:22">
      <c r="A34" s="24" t="s">
        <v>23</v>
      </c>
      <c r="B34" s="25">
        <v>34</v>
      </c>
      <c r="C34" s="25">
        <v>3</v>
      </c>
      <c r="D34" s="25">
        <v>2</v>
      </c>
      <c r="E34" s="25">
        <v>2</v>
      </c>
      <c r="F34" s="25">
        <v>1</v>
      </c>
      <c r="G34" s="25">
        <v>3</v>
      </c>
      <c r="H34" s="25">
        <v>3</v>
      </c>
      <c r="I34" s="25">
        <v>5</v>
      </c>
      <c r="J34" s="25">
        <v>6</v>
      </c>
      <c r="K34" s="25">
        <v>1</v>
      </c>
      <c r="L34" s="25">
        <v>4</v>
      </c>
      <c r="M34" s="26"/>
      <c r="N34" s="25">
        <v>2</v>
      </c>
      <c r="O34" s="25">
        <v>2</v>
      </c>
      <c r="P34" s="26"/>
      <c r="Q34" s="21">
        <f t="shared" si="1"/>
        <v>11</v>
      </c>
      <c r="R34" s="21">
        <f t="shared" si="2"/>
        <v>15</v>
      </c>
      <c r="S34" s="21">
        <f t="shared" si="3"/>
        <v>8</v>
      </c>
      <c r="T34" s="9">
        <f t="shared" si="4"/>
        <v>0.3235294117647059</v>
      </c>
      <c r="U34" s="9">
        <f t="shared" si="5"/>
        <v>0.44117647058823528</v>
      </c>
      <c r="V34" s="9">
        <f t="shared" si="6"/>
        <v>0.23529411764705882</v>
      </c>
    </row>
    <row r="35" spans="1:22">
      <c r="A35" s="24" t="s">
        <v>13</v>
      </c>
      <c r="B35" s="25">
        <v>29</v>
      </c>
      <c r="C35" s="26"/>
      <c r="D35" s="26"/>
      <c r="E35" s="26"/>
      <c r="F35" s="25">
        <v>4</v>
      </c>
      <c r="G35" s="25">
        <v>1</v>
      </c>
      <c r="H35" s="25">
        <v>5</v>
      </c>
      <c r="I35" s="26"/>
      <c r="J35" s="25">
        <v>6</v>
      </c>
      <c r="K35" s="26"/>
      <c r="L35" s="26"/>
      <c r="M35" s="25">
        <v>4</v>
      </c>
      <c r="N35" s="25">
        <v>2</v>
      </c>
      <c r="O35" s="25">
        <v>2</v>
      </c>
      <c r="P35" s="25">
        <v>5</v>
      </c>
      <c r="Q35" s="21">
        <f t="shared" si="1"/>
        <v>5</v>
      </c>
      <c r="R35" s="21">
        <f t="shared" si="2"/>
        <v>11</v>
      </c>
      <c r="S35" s="21">
        <f t="shared" si="3"/>
        <v>13</v>
      </c>
      <c r="T35" s="9">
        <f t="shared" si="4"/>
        <v>0.17241379310344829</v>
      </c>
      <c r="U35" s="9">
        <f t="shared" si="5"/>
        <v>0.37931034482758619</v>
      </c>
      <c r="V35" s="9">
        <f t="shared" si="6"/>
        <v>0.44827586206896552</v>
      </c>
    </row>
    <row r="36" spans="1:22">
      <c r="A36" s="24" t="s">
        <v>48</v>
      </c>
      <c r="B36" s="25">
        <v>4</v>
      </c>
      <c r="C36" s="26"/>
      <c r="D36" s="26"/>
      <c r="E36" s="25">
        <v>1</v>
      </c>
      <c r="F36" s="25">
        <v>1</v>
      </c>
      <c r="G36" s="26"/>
      <c r="H36" s="26"/>
      <c r="I36" s="25">
        <v>1</v>
      </c>
      <c r="J36" s="26"/>
      <c r="K36" s="26"/>
      <c r="L36" s="26"/>
      <c r="M36" s="26"/>
      <c r="N36" s="26"/>
      <c r="O36" s="26"/>
      <c r="P36" s="25">
        <v>1</v>
      </c>
      <c r="Q36" s="21">
        <f t="shared" si="1"/>
        <v>2</v>
      </c>
      <c r="R36" s="21">
        <f t="shared" si="2"/>
        <v>1</v>
      </c>
      <c r="S36" s="21">
        <f t="shared" si="3"/>
        <v>1</v>
      </c>
      <c r="T36" s="9">
        <f t="shared" si="4"/>
        <v>0.5</v>
      </c>
      <c r="U36" s="9">
        <f t="shared" si="5"/>
        <v>0.25</v>
      </c>
      <c r="V36" s="9">
        <f t="shared" si="6"/>
        <v>0.25</v>
      </c>
    </row>
    <row r="37" spans="1:22">
      <c r="A37" s="24" t="s">
        <v>12</v>
      </c>
      <c r="B37" s="25">
        <v>20</v>
      </c>
      <c r="C37" s="25">
        <v>2</v>
      </c>
      <c r="D37" s="25">
        <v>1</v>
      </c>
      <c r="E37" s="26"/>
      <c r="F37" s="26"/>
      <c r="G37" s="26"/>
      <c r="H37" s="25">
        <v>2</v>
      </c>
      <c r="I37" s="25">
        <v>4</v>
      </c>
      <c r="J37" s="26"/>
      <c r="K37" s="26"/>
      <c r="L37" s="26"/>
      <c r="M37" s="26"/>
      <c r="N37" s="25">
        <v>1</v>
      </c>
      <c r="O37" s="25">
        <v>6</v>
      </c>
      <c r="P37" s="25">
        <v>4</v>
      </c>
      <c r="Q37" s="21">
        <f t="shared" si="1"/>
        <v>3</v>
      </c>
      <c r="R37" s="21">
        <f t="shared" si="2"/>
        <v>6</v>
      </c>
      <c r="S37" s="21">
        <f t="shared" si="3"/>
        <v>11</v>
      </c>
      <c r="T37" s="9">
        <f t="shared" si="4"/>
        <v>0.15</v>
      </c>
      <c r="U37" s="9">
        <f t="shared" si="5"/>
        <v>0.3</v>
      </c>
      <c r="V37" s="9">
        <f t="shared" si="6"/>
        <v>0.55000000000000004</v>
      </c>
    </row>
    <row r="38" spans="1:22">
      <c r="A38" s="24" t="s">
        <v>22</v>
      </c>
      <c r="B38" s="25">
        <v>47</v>
      </c>
      <c r="C38" s="25">
        <v>5</v>
      </c>
      <c r="D38" s="25">
        <v>3</v>
      </c>
      <c r="E38" s="25">
        <v>2</v>
      </c>
      <c r="F38" s="25">
        <v>4</v>
      </c>
      <c r="G38" s="25">
        <v>3</v>
      </c>
      <c r="H38" s="25">
        <v>4</v>
      </c>
      <c r="I38" s="25">
        <v>4</v>
      </c>
      <c r="J38" s="26"/>
      <c r="K38" s="25">
        <v>3</v>
      </c>
      <c r="L38" s="25">
        <v>6</v>
      </c>
      <c r="M38" s="25">
        <v>7</v>
      </c>
      <c r="N38" s="25">
        <v>6</v>
      </c>
      <c r="O38" s="26"/>
      <c r="P38" s="26"/>
      <c r="Q38" s="21">
        <f t="shared" si="1"/>
        <v>17</v>
      </c>
      <c r="R38" s="21">
        <f t="shared" si="2"/>
        <v>11</v>
      </c>
      <c r="S38" s="21">
        <f t="shared" si="3"/>
        <v>19</v>
      </c>
      <c r="T38" s="9">
        <f t="shared" si="4"/>
        <v>0.36170212765957449</v>
      </c>
      <c r="U38" s="9">
        <f t="shared" si="5"/>
        <v>0.23404255319148937</v>
      </c>
      <c r="V38" s="9">
        <f t="shared" si="6"/>
        <v>0.40425531914893614</v>
      </c>
    </row>
    <row r="39" spans="1:22">
      <c r="A39" s="24" t="s">
        <v>35</v>
      </c>
      <c r="B39" s="25">
        <v>15</v>
      </c>
      <c r="C39" s="26"/>
      <c r="D39" s="25">
        <v>1</v>
      </c>
      <c r="E39" s="25">
        <v>1</v>
      </c>
      <c r="F39" s="25">
        <v>1</v>
      </c>
      <c r="G39" s="25">
        <v>1</v>
      </c>
      <c r="H39" s="25">
        <v>1</v>
      </c>
      <c r="I39" s="25">
        <v>1</v>
      </c>
      <c r="J39" s="25">
        <v>1</v>
      </c>
      <c r="K39" s="25">
        <v>2</v>
      </c>
      <c r="L39" s="25">
        <v>1</v>
      </c>
      <c r="M39" s="25">
        <v>2</v>
      </c>
      <c r="N39" s="25">
        <v>3</v>
      </c>
      <c r="O39" s="26"/>
      <c r="P39" s="26"/>
      <c r="Q39" s="21">
        <f t="shared" si="1"/>
        <v>4</v>
      </c>
      <c r="R39" s="21">
        <f t="shared" si="2"/>
        <v>5</v>
      </c>
      <c r="S39" s="21">
        <f t="shared" si="3"/>
        <v>6</v>
      </c>
      <c r="T39" s="9">
        <f t="shared" si="4"/>
        <v>0.26666666666666666</v>
      </c>
      <c r="U39" s="9">
        <f t="shared" si="5"/>
        <v>0.33333333333333331</v>
      </c>
      <c r="V39" s="9">
        <f t="shared" si="6"/>
        <v>0.4</v>
      </c>
    </row>
    <row r="40" spans="1:22">
      <c r="A40" s="24" t="s">
        <v>70</v>
      </c>
      <c r="B40" s="25">
        <v>9</v>
      </c>
      <c r="C40" s="26"/>
      <c r="D40" s="26"/>
      <c r="E40" s="26"/>
      <c r="F40" s="26"/>
      <c r="G40" s="25">
        <v>1</v>
      </c>
      <c r="H40" s="25">
        <v>1</v>
      </c>
      <c r="I40" s="26"/>
      <c r="J40" s="25">
        <v>1</v>
      </c>
      <c r="K40" s="26"/>
      <c r="L40" s="25">
        <v>1</v>
      </c>
      <c r="M40" s="26"/>
      <c r="N40" s="25">
        <v>5</v>
      </c>
      <c r="O40" s="26"/>
      <c r="P40" s="26"/>
      <c r="Q40" s="21">
        <f t="shared" si="1"/>
        <v>1</v>
      </c>
      <c r="R40" s="21">
        <f t="shared" si="2"/>
        <v>2</v>
      </c>
      <c r="S40" s="21">
        <f t="shared" si="3"/>
        <v>6</v>
      </c>
      <c r="T40" s="9">
        <f t="shared" si="4"/>
        <v>0.1111111111111111</v>
      </c>
      <c r="U40" s="9">
        <f t="shared" si="5"/>
        <v>0.22222222222222221</v>
      </c>
      <c r="V40" s="9">
        <f t="shared" si="6"/>
        <v>0.66666666666666663</v>
      </c>
    </row>
    <row r="41" spans="1:22">
      <c r="A41" s="24" t="s">
        <v>74</v>
      </c>
      <c r="B41" s="25">
        <v>13</v>
      </c>
      <c r="C41" s="25">
        <v>1</v>
      </c>
      <c r="D41" s="25">
        <v>1</v>
      </c>
      <c r="E41" s="26"/>
      <c r="F41" s="25">
        <v>1</v>
      </c>
      <c r="G41" s="25">
        <v>2</v>
      </c>
      <c r="H41" s="26"/>
      <c r="I41" s="25">
        <v>2</v>
      </c>
      <c r="J41" s="26"/>
      <c r="K41" s="25">
        <v>2</v>
      </c>
      <c r="L41" s="25">
        <v>1</v>
      </c>
      <c r="M41" s="25">
        <v>1</v>
      </c>
      <c r="N41" s="25">
        <v>1</v>
      </c>
      <c r="O41" s="26"/>
      <c r="P41" s="25">
        <v>1</v>
      </c>
      <c r="Q41" s="21">
        <f t="shared" si="1"/>
        <v>5</v>
      </c>
      <c r="R41" s="21">
        <f t="shared" si="2"/>
        <v>4</v>
      </c>
      <c r="S41" s="21">
        <f t="shared" si="3"/>
        <v>4</v>
      </c>
      <c r="T41" s="9">
        <f t="shared" si="4"/>
        <v>0.38461538461538464</v>
      </c>
      <c r="U41" s="9">
        <f t="shared" si="5"/>
        <v>0.30769230769230771</v>
      </c>
      <c r="V41" s="9">
        <f t="shared" si="6"/>
        <v>0.30769230769230771</v>
      </c>
    </row>
    <row r="42" spans="1:22">
      <c r="A42" s="24" t="s">
        <v>57</v>
      </c>
      <c r="B42" s="25">
        <v>14</v>
      </c>
      <c r="C42" s="26"/>
      <c r="D42" s="26"/>
      <c r="E42" s="25">
        <v>1</v>
      </c>
      <c r="F42" s="25">
        <v>1</v>
      </c>
      <c r="G42" s="25">
        <v>4</v>
      </c>
      <c r="H42" s="26"/>
      <c r="I42" s="25">
        <v>3</v>
      </c>
      <c r="J42" s="26"/>
      <c r="K42" s="26"/>
      <c r="L42" s="26"/>
      <c r="M42" s="26"/>
      <c r="N42" s="25">
        <v>3</v>
      </c>
      <c r="O42" s="25">
        <v>2</v>
      </c>
      <c r="P42" s="26"/>
      <c r="Q42" s="21">
        <f t="shared" si="1"/>
        <v>6</v>
      </c>
      <c r="R42" s="21">
        <f t="shared" si="2"/>
        <v>3</v>
      </c>
      <c r="S42" s="21">
        <f t="shared" si="3"/>
        <v>5</v>
      </c>
      <c r="T42" s="9">
        <f t="shared" si="4"/>
        <v>0.42857142857142855</v>
      </c>
      <c r="U42" s="9">
        <f t="shared" si="5"/>
        <v>0.21428571428571427</v>
      </c>
      <c r="V42" s="9">
        <f t="shared" si="6"/>
        <v>0.35714285714285715</v>
      </c>
    </row>
    <row r="43" spans="1:22">
      <c r="A43" s="24" t="s">
        <v>7</v>
      </c>
      <c r="B43" s="25">
        <v>9</v>
      </c>
      <c r="C43" s="25">
        <v>3</v>
      </c>
      <c r="D43" s="26"/>
      <c r="E43" s="26"/>
      <c r="F43" s="25">
        <v>2</v>
      </c>
      <c r="G43" s="25">
        <v>2</v>
      </c>
      <c r="H43" s="26"/>
      <c r="I43" s="26"/>
      <c r="J43" s="26"/>
      <c r="K43" s="25">
        <v>1</v>
      </c>
      <c r="L43" s="25">
        <v>1</v>
      </c>
      <c r="M43" s="26"/>
      <c r="N43" s="26"/>
      <c r="O43" s="26"/>
      <c r="P43" s="26"/>
      <c r="Q43" s="21">
        <f t="shared" si="1"/>
        <v>7</v>
      </c>
      <c r="R43" s="21">
        <f t="shared" si="2"/>
        <v>1</v>
      </c>
      <c r="S43" s="21">
        <f t="shared" si="3"/>
        <v>1</v>
      </c>
      <c r="T43" s="9">
        <f t="shared" si="4"/>
        <v>0.77777777777777779</v>
      </c>
      <c r="U43" s="9">
        <f t="shared" si="5"/>
        <v>0.1111111111111111</v>
      </c>
      <c r="V43" s="9">
        <f t="shared" si="6"/>
        <v>0.1111111111111111</v>
      </c>
    </row>
    <row r="44" spans="1:22">
      <c r="A44" s="24" t="s">
        <v>55</v>
      </c>
      <c r="B44" s="25">
        <v>133</v>
      </c>
      <c r="C44" s="25">
        <v>1</v>
      </c>
      <c r="D44" s="25">
        <v>2</v>
      </c>
      <c r="E44" s="25">
        <v>5</v>
      </c>
      <c r="F44" s="25">
        <v>4</v>
      </c>
      <c r="G44" s="25">
        <v>9</v>
      </c>
      <c r="H44" s="25">
        <v>10</v>
      </c>
      <c r="I44" s="25">
        <v>7</v>
      </c>
      <c r="J44" s="25">
        <v>8</v>
      </c>
      <c r="K44" s="25">
        <v>7</v>
      </c>
      <c r="L44" s="25">
        <v>10</v>
      </c>
      <c r="M44" s="25">
        <v>13</v>
      </c>
      <c r="N44" s="25">
        <v>28</v>
      </c>
      <c r="O44" s="25">
        <v>24</v>
      </c>
      <c r="P44" s="25">
        <v>5</v>
      </c>
      <c r="Q44" s="21">
        <f t="shared" si="1"/>
        <v>21</v>
      </c>
      <c r="R44" s="21">
        <f t="shared" si="2"/>
        <v>32</v>
      </c>
      <c r="S44" s="21">
        <f t="shared" si="3"/>
        <v>80</v>
      </c>
      <c r="T44" s="9">
        <f t="shared" si="4"/>
        <v>0.15789473684210525</v>
      </c>
      <c r="U44" s="9">
        <f t="shared" si="5"/>
        <v>0.24060150375939848</v>
      </c>
      <c r="V44" s="9">
        <f t="shared" si="6"/>
        <v>0.60150375939849621</v>
      </c>
    </row>
    <row r="45" spans="1:22">
      <c r="A45" s="24" t="s">
        <v>53</v>
      </c>
      <c r="B45" s="25">
        <v>2</v>
      </c>
      <c r="C45" s="26"/>
      <c r="D45" s="26"/>
      <c r="E45" s="26"/>
      <c r="F45" s="26"/>
      <c r="G45" s="26"/>
      <c r="H45" s="26"/>
      <c r="I45" s="25">
        <v>1</v>
      </c>
      <c r="J45" s="26"/>
      <c r="K45" s="26"/>
      <c r="L45" s="25">
        <v>1</v>
      </c>
      <c r="M45" s="26"/>
      <c r="N45" s="26"/>
      <c r="O45" s="26"/>
      <c r="P45" s="26"/>
      <c r="Q45" s="21">
        <f t="shared" si="1"/>
        <v>0</v>
      </c>
      <c r="R45" s="21">
        <f t="shared" si="2"/>
        <v>1</v>
      </c>
      <c r="S45" s="21">
        <f t="shared" si="3"/>
        <v>1</v>
      </c>
      <c r="T45" s="9">
        <f t="shared" si="4"/>
        <v>0</v>
      </c>
      <c r="U45" s="9">
        <f t="shared" si="5"/>
        <v>0.5</v>
      </c>
      <c r="V45" s="9">
        <f t="shared" si="6"/>
        <v>0.5</v>
      </c>
    </row>
    <row r="46" spans="1:22">
      <c r="A46" s="24" t="s">
        <v>41</v>
      </c>
      <c r="B46" s="25">
        <v>11</v>
      </c>
      <c r="C46" s="26"/>
      <c r="D46" s="26"/>
      <c r="E46" s="25">
        <v>1</v>
      </c>
      <c r="F46" s="26"/>
      <c r="G46" s="25">
        <v>2</v>
      </c>
      <c r="H46" s="25">
        <v>2</v>
      </c>
      <c r="I46" s="26"/>
      <c r="J46" s="26"/>
      <c r="K46" s="25">
        <v>1</v>
      </c>
      <c r="L46" s="26"/>
      <c r="M46" s="25">
        <v>4</v>
      </c>
      <c r="N46" s="26"/>
      <c r="O46" s="26"/>
      <c r="P46" s="25">
        <v>1</v>
      </c>
      <c r="Q46" s="21">
        <f t="shared" si="1"/>
        <v>3</v>
      </c>
      <c r="R46" s="21">
        <f t="shared" si="2"/>
        <v>3</v>
      </c>
      <c r="S46" s="21">
        <f t="shared" si="3"/>
        <v>5</v>
      </c>
      <c r="T46" s="9">
        <f t="shared" si="4"/>
        <v>0.27272727272727271</v>
      </c>
      <c r="U46" s="9">
        <f t="shared" si="5"/>
        <v>0.27272727272727271</v>
      </c>
      <c r="V46" s="9">
        <f t="shared" si="6"/>
        <v>0.45454545454545453</v>
      </c>
    </row>
    <row r="47" spans="1:22">
      <c r="A47" s="24" t="s">
        <v>27</v>
      </c>
      <c r="B47" s="25">
        <v>3</v>
      </c>
      <c r="C47" s="26"/>
      <c r="D47" s="25">
        <v>1</v>
      </c>
      <c r="E47" s="26"/>
      <c r="F47" s="25">
        <v>2</v>
      </c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1">
        <f t="shared" si="1"/>
        <v>3</v>
      </c>
      <c r="R47" s="21">
        <f t="shared" si="2"/>
        <v>0</v>
      </c>
      <c r="S47" s="21">
        <f t="shared" si="3"/>
        <v>0</v>
      </c>
      <c r="T47" s="9">
        <f t="shared" si="4"/>
        <v>1</v>
      </c>
      <c r="U47" s="9">
        <f t="shared" si="5"/>
        <v>0</v>
      </c>
      <c r="V47" s="9">
        <f t="shared" si="6"/>
        <v>0</v>
      </c>
    </row>
    <row r="48" spans="1:22">
      <c r="A48" s="24" t="s">
        <v>75</v>
      </c>
      <c r="B48" s="25">
        <v>7</v>
      </c>
      <c r="C48" s="26"/>
      <c r="D48" s="26"/>
      <c r="E48" s="26"/>
      <c r="F48" s="25">
        <v>1</v>
      </c>
      <c r="G48" s="25">
        <v>3</v>
      </c>
      <c r="H48" s="26"/>
      <c r="I48" s="26"/>
      <c r="J48" s="26"/>
      <c r="K48" s="26"/>
      <c r="L48" s="25">
        <v>1</v>
      </c>
      <c r="M48" s="26"/>
      <c r="N48" s="25">
        <v>1</v>
      </c>
      <c r="O48" s="26"/>
      <c r="P48" s="25">
        <v>1</v>
      </c>
      <c r="Q48" s="21">
        <f t="shared" si="1"/>
        <v>4</v>
      </c>
      <c r="R48" s="21">
        <f t="shared" si="2"/>
        <v>0</v>
      </c>
      <c r="S48" s="21">
        <f t="shared" si="3"/>
        <v>3</v>
      </c>
      <c r="T48" s="9">
        <f t="shared" si="4"/>
        <v>0.5714285714285714</v>
      </c>
      <c r="U48" s="9">
        <f t="shared" si="5"/>
        <v>0</v>
      </c>
      <c r="V48" s="9">
        <f t="shared" si="6"/>
        <v>0.42857142857142855</v>
      </c>
    </row>
    <row r="49" spans="1:22">
      <c r="A49" s="24" t="s">
        <v>42</v>
      </c>
      <c r="B49" s="25">
        <v>10</v>
      </c>
      <c r="C49" s="25">
        <v>2</v>
      </c>
      <c r="D49" s="26"/>
      <c r="E49" s="26"/>
      <c r="F49" s="26"/>
      <c r="G49" s="25">
        <v>1</v>
      </c>
      <c r="H49" s="25">
        <v>2</v>
      </c>
      <c r="I49" s="26"/>
      <c r="J49" s="26"/>
      <c r="K49" s="26"/>
      <c r="L49" s="26"/>
      <c r="M49" s="25">
        <v>1</v>
      </c>
      <c r="N49" s="25">
        <v>3</v>
      </c>
      <c r="O49" s="26"/>
      <c r="P49" s="25">
        <v>1</v>
      </c>
      <c r="Q49" s="21">
        <f t="shared" si="1"/>
        <v>3</v>
      </c>
      <c r="R49" s="21">
        <f t="shared" si="2"/>
        <v>2</v>
      </c>
      <c r="S49" s="21">
        <f t="shared" si="3"/>
        <v>5</v>
      </c>
      <c r="T49" s="9">
        <f t="shared" si="4"/>
        <v>0.3</v>
      </c>
      <c r="U49" s="9">
        <f t="shared" si="5"/>
        <v>0.2</v>
      </c>
      <c r="V49" s="9">
        <f t="shared" si="6"/>
        <v>0.5</v>
      </c>
    </row>
    <row r="50" spans="1:22">
      <c r="A50" s="24" t="s">
        <v>87</v>
      </c>
      <c r="B50" s="25">
        <v>6</v>
      </c>
      <c r="C50" s="26"/>
      <c r="D50" s="26"/>
      <c r="E50" s="26"/>
      <c r="F50" s="25">
        <v>2</v>
      </c>
      <c r="G50" s="25">
        <v>3</v>
      </c>
      <c r="H50" s="25">
        <v>1</v>
      </c>
      <c r="I50" s="26"/>
      <c r="J50" s="26"/>
      <c r="K50" s="26"/>
      <c r="L50" s="26"/>
      <c r="M50" s="26"/>
      <c r="N50" s="26"/>
      <c r="O50" s="26"/>
      <c r="P50" s="26"/>
      <c r="Q50" s="21">
        <f t="shared" si="1"/>
        <v>5</v>
      </c>
      <c r="R50" s="21">
        <f t="shared" si="2"/>
        <v>1</v>
      </c>
      <c r="S50" s="21">
        <f t="shared" si="3"/>
        <v>0</v>
      </c>
      <c r="T50" s="9">
        <f t="shared" si="4"/>
        <v>0.83333333333333337</v>
      </c>
      <c r="U50" s="9">
        <f t="shared" si="5"/>
        <v>0.16666666666666666</v>
      </c>
      <c r="V50" s="9">
        <f t="shared" si="6"/>
        <v>0</v>
      </c>
    </row>
    <row r="51" spans="1:22">
      <c r="A51" s="24" t="s">
        <v>37</v>
      </c>
      <c r="B51" s="25">
        <v>23</v>
      </c>
      <c r="C51" s="25">
        <v>3</v>
      </c>
      <c r="D51" s="26"/>
      <c r="E51" s="25">
        <v>6</v>
      </c>
      <c r="F51" s="26"/>
      <c r="G51" s="25">
        <v>2</v>
      </c>
      <c r="H51" s="25">
        <v>2</v>
      </c>
      <c r="I51" s="26"/>
      <c r="J51" s="26"/>
      <c r="K51" s="25">
        <v>1</v>
      </c>
      <c r="L51" s="25">
        <v>1</v>
      </c>
      <c r="M51" s="25">
        <v>2</v>
      </c>
      <c r="N51" s="25">
        <v>2</v>
      </c>
      <c r="O51" s="25">
        <v>3</v>
      </c>
      <c r="P51" s="25">
        <v>1</v>
      </c>
      <c r="Q51" s="21">
        <f t="shared" si="1"/>
        <v>11</v>
      </c>
      <c r="R51" s="21">
        <f t="shared" si="2"/>
        <v>3</v>
      </c>
      <c r="S51" s="21">
        <f t="shared" si="3"/>
        <v>9</v>
      </c>
      <c r="T51" s="9">
        <f t="shared" si="4"/>
        <v>0.47826086956521741</v>
      </c>
      <c r="U51" s="9">
        <f t="shared" si="5"/>
        <v>0.13043478260869565</v>
      </c>
      <c r="V51" s="9">
        <f t="shared" si="6"/>
        <v>0.39130434782608697</v>
      </c>
    </row>
    <row r="52" spans="1:22">
      <c r="A52" s="24" t="s">
        <v>79</v>
      </c>
      <c r="B52" s="25">
        <v>31</v>
      </c>
      <c r="C52" s="25">
        <v>1</v>
      </c>
      <c r="D52" s="26"/>
      <c r="E52" s="25">
        <v>2</v>
      </c>
      <c r="F52" s="25">
        <v>3</v>
      </c>
      <c r="G52" s="25">
        <v>2</v>
      </c>
      <c r="H52" s="25">
        <v>2</v>
      </c>
      <c r="I52" s="25">
        <v>7</v>
      </c>
      <c r="J52" s="26"/>
      <c r="K52" s="25">
        <v>3</v>
      </c>
      <c r="L52" s="26"/>
      <c r="M52" s="25">
        <v>3</v>
      </c>
      <c r="N52" s="25">
        <v>5</v>
      </c>
      <c r="O52" s="25">
        <v>2</v>
      </c>
      <c r="P52" s="25">
        <v>1</v>
      </c>
      <c r="Q52" s="21">
        <f t="shared" si="1"/>
        <v>8</v>
      </c>
      <c r="R52" s="21">
        <f t="shared" si="2"/>
        <v>12</v>
      </c>
      <c r="S52" s="21">
        <f t="shared" si="3"/>
        <v>11</v>
      </c>
      <c r="T52" s="9">
        <f t="shared" si="4"/>
        <v>0.25806451612903225</v>
      </c>
      <c r="U52" s="9">
        <f t="shared" si="5"/>
        <v>0.38709677419354838</v>
      </c>
      <c r="V52" s="9">
        <f t="shared" si="6"/>
        <v>0.35483870967741937</v>
      </c>
    </row>
    <row r="53" spans="1:22">
      <c r="A53" s="24" t="s">
        <v>85</v>
      </c>
      <c r="B53" s="25">
        <v>4</v>
      </c>
      <c r="C53" s="26"/>
      <c r="D53" s="26"/>
      <c r="E53" s="26"/>
      <c r="F53" s="26"/>
      <c r="G53" s="26"/>
      <c r="H53" s="26"/>
      <c r="I53" s="26"/>
      <c r="J53" s="25">
        <v>2</v>
      </c>
      <c r="K53" s="25">
        <v>1</v>
      </c>
      <c r="L53" s="26"/>
      <c r="M53" s="26"/>
      <c r="N53" s="26"/>
      <c r="O53" s="25">
        <v>1</v>
      </c>
      <c r="P53" s="26"/>
      <c r="Q53" s="21">
        <f t="shared" si="1"/>
        <v>0</v>
      </c>
      <c r="R53" s="21">
        <f t="shared" si="2"/>
        <v>3</v>
      </c>
      <c r="S53" s="21">
        <f t="shared" si="3"/>
        <v>1</v>
      </c>
      <c r="T53" s="9">
        <f t="shared" si="4"/>
        <v>0</v>
      </c>
      <c r="U53" s="9">
        <f t="shared" si="5"/>
        <v>0.75</v>
      </c>
      <c r="V53" s="9">
        <f t="shared" si="6"/>
        <v>0.25</v>
      </c>
    </row>
    <row r="54" spans="1:22">
      <c r="A54" s="24" t="s">
        <v>81</v>
      </c>
      <c r="B54" s="25">
        <v>10</v>
      </c>
      <c r="C54" s="26"/>
      <c r="D54" s="25">
        <v>1</v>
      </c>
      <c r="E54" s="26"/>
      <c r="F54" s="25">
        <v>2</v>
      </c>
      <c r="G54" s="25">
        <v>1</v>
      </c>
      <c r="H54" s="26"/>
      <c r="I54" s="25">
        <v>1</v>
      </c>
      <c r="J54" s="26"/>
      <c r="K54" s="25">
        <v>1</v>
      </c>
      <c r="L54" s="25">
        <v>2</v>
      </c>
      <c r="M54" s="25">
        <v>1</v>
      </c>
      <c r="N54" s="25">
        <v>1</v>
      </c>
      <c r="O54" s="26"/>
      <c r="P54" s="26"/>
      <c r="Q54" s="21">
        <f t="shared" si="1"/>
        <v>4</v>
      </c>
      <c r="R54" s="21">
        <f t="shared" si="2"/>
        <v>2</v>
      </c>
      <c r="S54" s="21">
        <f t="shared" si="3"/>
        <v>4</v>
      </c>
      <c r="T54" s="9">
        <f t="shared" si="4"/>
        <v>0.4</v>
      </c>
      <c r="U54" s="9">
        <f t="shared" si="5"/>
        <v>0.2</v>
      </c>
      <c r="V54" s="9">
        <f t="shared" si="6"/>
        <v>0.4</v>
      </c>
    </row>
    <row r="55" spans="1:22">
      <c r="A55" s="24" t="s">
        <v>59</v>
      </c>
      <c r="B55" s="25">
        <v>2</v>
      </c>
      <c r="C55" s="26"/>
      <c r="D55" s="25">
        <v>1</v>
      </c>
      <c r="E55" s="26"/>
      <c r="F55" s="26"/>
      <c r="G55" s="26"/>
      <c r="H55" s="26"/>
      <c r="I55" s="26"/>
      <c r="J55" s="26"/>
      <c r="K55" s="26"/>
      <c r="L55" s="26"/>
      <c r="M55" s="25">
        <v>1</v>
      </c>
      <c r="N55" s="26"/>
      <c r="O55" s="26"/>
      <c r="P55" s="26"/>
      <c r="Q55" s="21">
        <f t="shared" si="1"/>
        <v>1</v>
      </c>
      <c r="R55" s="21">
        <f t="shared" si="2"/>
        <v>0</v>
      </c>
      <c r="S55" s="21">
        <f t="shared" si="3"/>
        <v>1</v>
      </c>
      <c r="T55" s="9">
        <f t="shared" si="4"/>
        <v>0.5</v>
      </c>
      <c r="U55" s="9">
        <f t="shared" si="5"/>
        <v>0</v>
      </c>
      <c r="V55" s="9">
        <f t="shared" si="6"/>
        <v>0.5</v>
      </c>
    </row>
    <row r="56" spans="1:22">
      <c r="A56" s="24" t="s">
        <v>60</v>
      </c>
      <c r="B56" s="25">
        <v>14</v>
      </c>
      <c r="C56" s="25">
        <v>3</v>
      </c>
      <c r="D56" s="26"/>
      <c r="E56" s="25">
        <v>3</v>
      </c>
      <c r="F56" s="25">
        <v>2</v>
      </c>
      <c r="G56" s="25">
        <v>2</v>
      </c>
      <c r="H56" s="25">
        <v>2</v>
      </c>
      <c r="I56" s="26"/>
      <c r="J56" s="26"/>
      <c r="K56" s="25">
        <v>1</v>
      </c>
      <c r="L56" s="26"/>
      <c r="M56" s="25">
        <v>1</v>
      </c>
      <c r="N56" s="26"/>
      <c r="O56" s="26"/>
      <c r="P56" s="26"/>
      <c r="Q56" s="21">
        <f t="shared" si="1"/>
        <v>10</v>
      </c>
      <c r="R56" s="21">
        <f t="shared" si="2"/>
        <v>3</v>
      </c>
      <c r="S56" s="21">
        <f t="shared" si="3"/>
        <v>1</v>
      </c>
      <c r="T56" s="9">
        <f t="shared" si="4"/>
        <v>0.7142857142857143</v>
      </c>
      <c r="U56" s="9">
        <f t="shared" si="5"/>
        <v>0.21428571428571427</v>
      </c>
      <c r="V56" s="9">
        <f t="shared" si="6"/>
        <v>7.1428571428571425E-2</v>
      </c>
    </row>
    <row r="57" spans="1:22">
      <c r="A57" s="24" t="s">
        <v>29</v>
      </c>
      <c r="B57" s="25">
        <v>17</v>
      </c>
      <c r="C57" s="26"/>
      <c r="D57" s="25">
        <v>3</v>
      </c>
      <c r="E57" s="26"/>
      <c r="F57" s="26"/>
      <c r="G57" s="26"/>
      <c r="H57" s="25">
        <v>4</v>
      </c>
      <c r="I57" s="25">
        <v>1</v>
      </c>
      <c r="J57" s="26"/>
      <c r="K57" s="25">
        <v>2</v>
      </c>
      <c r="L57" s="25">
        <v>1</v>
      </c>
      <c r="M57" s="25">
        <v>2</v>
      </c>
      <c r="N57" s="25">
        <v>2</v>
      </c>
      <c r="O57" s="26"/>
      <c r="P57" s="25">
        <v>2</v>
      </c>
      <c r="Q57" s="21">
        <f t="shared" si="1"/>
        <v>3</v>
      </c>
      <c r="R57" s="21">
        <f t="shared" si="2"/>
        <v>7</v>
      </c>
      <c r="S57" s="21">
        <f t="shared" si="3"/>
        <v>7</v>
      </c>
      <c r="T57" s="9">
        <f t="shared" si="4"/>
        <v>0.17647058823529413</v>
      </c>
      <c r="U57" s="9">
        <f t="shared" si="5"/>
        <v>0.41176470588235292</v>
      </c>
      <c r="V57" s="9">
        <f t="shared" si="6"/>
        <v>0.41176470588235292</v>
      </c>
    </row>
    <row r="58" spans="1:22">
      <c r="A58" s="24" t="s">
        <v>58</v>
      </c>
      <c r="B58" s="25">
        <v>7</v>
      </c>
      <c r="C58" s="26"/>
      <c r="D58" s="26"/>
      <c r="E58" s="26"/>
      <c r="F58" s="25">
        <v>4</v>
      </c>
      <c r="G58" s="25">
        <v>1</v>
      </c>
      <c r="H58" s="25">
        <v>1</v>
      </c>
      <c r="I58" s="26"/>
      <c r="J58" s="26"/>
      <c r="K58" s="26"/>
      <c r="L58" s="26"/>
      <c r="M58" s="26"/>
      <c r="N58" s="25">
        <v>1</v>
      </c>
      <c r="O58" s="26"/>
      <c r="P58" s="26"/>
      <c r="Q58" s="21">
        <f t="shared" si="1"/>
        <v>5</v>
      </c>
      <c r="R58" s="21">
        <f t="shared" si="2"/>
        <v>1</v>
      </c>
      <c r="S58" s="21">
        <f t="shared" si="3"/>
        <v>1</v>
      </c>
      <c r="T58" s="9">
        <f t="shared" si="4"/>
        <v>0.7142857142857143</v>
      </c>
      <c r="U58" s="9">
        <f t="shared" si="5"/>
        <v>0.14285714285714285</v>
      </c>
      <c r="V58" s="9">
        <f t="shared" si="6"/>
        <v>0.14285714285714285</v>
      </c>
    </row>
    <row r="59" spans="1:22">
      <c r="A59" s="24" t="s">
        <v>25</v>
      </c>
      <c r="B59" s="25">
        <v>4</v>
      </c>
      <c r="C59" s="26"/>
      <c r="D59" s="25">
        <v>2</v>
      </c>
      <c r="E59" s="26"/>
      <c r="F59" s="26"/>
      <c r="G59" s="26"/>
      <c r="H59" s="26"/>
      <c r="I59" s="25">
        <v>1</v>
      </c>
      <c r="J59" s="26"/>
      <c r="K59" s="26"/>
      <c r="L59" s="26"/>
      <c r="M59" s="26"/>
      <c r="N59" s="25">
        <v>1</v>
      </c>
      <c r="O59" s="26"/>
      <c r="P59" s="26"/>
      <c r="Q59" s="21">
        <f t="shared" si="1"/>
        <v>2</v>
      </c>
      <c r="R59" s="21">
        <f t="shared" si="2"/>
        <v>1</v>
      </c>
      <c r="S59" s="21">
        <f t="shared" si="3"/>
        <v>1</v>
      </c>
      <c r="T59" s="9">
        <f t="shared" si="4"/>
        <v>0.5</v>
      </c>
      <c r="U59" s="9">
        <f t="shared" si="5"/>
        <v>0.25</v>
      </c>
      <c r="V59" s="9">
        <f t="shared" si="6"/>
        <v>0.25</v>
      </c>
    </row>
    <row r="60" spans="1:22">
      <c r="A60" s="24" t="s">
        <v>33</v>
      </c>
      <c r="B60" s="25">
        <v>9</v>
      </c>
      <c r="C60" s="26"/>
      <c r="D60" s="25">
        <v>1</v>
      </c>
      <c r="E60" s="26"/>
      <c r="F60" s="26"/>
      <c r="G60" s="26"/>
      <c r="H60" s="26"/>
      <c r="I60" s="26"/>
      <c r="J60" s="25">
        <v>1</v>
      </c>
      <c r="K60" s="26"/>
      <c r="L60" s="25">
        <v>1</v>
      </c>
      <c r="M60" s="25">
        <v>3</v>
      </c>
      <c r="N60" s="25">
        <v>3</v>
      </c>
      <c r="O60" s="26"/>
      <c r="P60" s="26"/>
      <c r="Q60" s="21">
        <f t="shared" si="1"/>
        <v>1</v>
      </c>
      <c r="R60" s="21">
        <f t="shared" si="2"/>
        <v>1</v>
      </c>
      <c r="S60" s="21">
        <f t="shared" si="3"/>
        <v>7</v>
      </c>
      <c r="T60" s="9">
        <f t="shared" si="4"/>
        <v>0.1111111111111111</v>
      </c>
      <c r="U60" s="9">
        <f t="shared" si="5"/>
        <v>0.1111111111111111</v>
      </c>
      <c r="V60" s="9">
        <f t="shared" si="6"/>
        <v>0.77777777777777779</v>
      </c>
    </row>
    <row r="61" spans="1:22">
      <c r="A61" s="24" t="s">
        <v>63</v>
      </c>
      <c r="B61" s="25">
        <v>2</v>
      </c>
      <c r="C61" s="26"/>
      <c r="D61" s="26"/>
      <c r="E61" s="26"/>
      <c r="F61" s="26"/>
      <c r="G61" s="26"/>
      <c r="H61" s="25">
        <v>1</v>
      </c>
      <c r="I61" s="25">
        <v>1</v>
      </c>
      <c r="J61" s="26"/>
      <c r="K61" s="26"/>
      <c r="L61" s="26"/>
      <c r="M61" s="26"/>
      <c r="N61" s="26"/>
      <c r="O61" s="26"/>
      <c r="P61" s="26"/>
      <c r="Q61" s="21">
        <f t="shared" si="1"/>
        <v>0</v>
      </c>
      <c r="R61" s="21">
        <f t="shared" si="2"/>
        <v>2</v>
      </c>
      <c r="S61" s="21">
        <f t="shared" si="3"/>
        <v>0</v>
      </c>
      <c r="T61" s="9">
        <f t="shared" si="4"/>
        <v>0</v>
      </c>
      <c r="U61" s="9">
        <f t="shared" si="5"/>
        <v>1</v>
      </c>
      <c r="V61" s="9">
        <f t="shared" si="6"/>
        <v>0</v>
      </c>
    </row>
    <row r="62" spans="1:22">
      <c r="A62" s="24" t="s">
        <v>51</v>
      </c>
      <c r="B62" s="25">
        <v>5</v>
      </c>
      <c r="C62" s="26"/>
      <c r="D62" s="26"/>
      <c r="E62" s="26"/>
      <c r="F62" s="25">
        <v>1</v>
      </c>
      <c r="G62" s="26"/>
      <c r="H62" s="26"/>
      <c r="I62" s="26"/>
      <c r="J62" s="26"/>
      <c r="K62" s="25">
        <v>1</v>
      </c>
      <c r="L62" s="25">
        <v>2</v>
      </c>
      <c r="M62" s="26"/>
      <c r="N62" s="26"/>
      <c r="O62" s="26"/>
      <c r="P62" s="25">
        <v>1</v>
      </c>
      <c r="Q62" s="21">
        <f t="shared" si="1"/>
        <v>1</v>
      </c>
      <c r="R62" s="21">
        <f t="shared" si="2"/>
        <v>1</v>
      </c>
      <c r="S62" s="21">
        <f t="shared" si="3"/>
        <v>3</v>
      </c>
      <c r="T62" s="9">
        <f t="shared" si="4"/>
        <v>0.2</v>
      </c>
      <c r="U62" s="9">
        <f t="shared" si="5"/>
        <v>0.2</v>
      </c>
      <c r="V62" s="9">
        <f t="shared" si="6"/>
        <v>0.6</v>
      </c>
    </row>
    <row r="63" spans="1:22">
      <c r="A63" s="24" t="s">
        <v>17</v>
      </c>
      <c r="B63" s="25">
        <v>3</v>
      </c>
      <c r="C63" s="26"/>
      <c r="D63" s="26"/>
      <c r="E63" s="25">
        <v>1</v>
      </c>
      <c r="F63" s="26"/>
      <c r="G63" s="26"/>
      <c r="H63" s="26"/>
      <c r="I63" s="26"/>
      <c r="J63" s="26"/>
      <c r="K63" s="26"/>
      <c r="L63" s="26"/>
      <c r="M63" s="26"/>
      <c r="N63" s="26"/>
      <c r="O63" s="25">
        <v>1</v>
      </c>
      <c r="P63" s="25">
        <v>1</v>
      </c>
      <c r="Q63" s="21">
        <f t="shared" si="1"/>
        <v>1</v>
      </c>
      <c r="R63" s="21">
        <f t="shared" si="2"/>
        <v>0</v>
      </c>
      <c r="S63" s="21">
        <f t="shared" si="3"/>
        <v>2</v>
      </c>
      <c r="T63" s="9">
        <f t="shared" si="4"/>
        <v>0.33333333333333331</v>
      </c>
      <c r="U63" s="9">
        <f t="shared" si="5"/>
        <v>0</v>
      </c>
      <c r="V63" s="9">
        <f t="shared" si="6"/>
        <v>0.66666666666666663</v>
      </c>
    </row>
    <row r="64" spans="1:22">
      <c r="A64" s="24" t="s">
        <v>1</v>
      </c>
      <c r="B64" s="25">
        <v>9</v>
      </c>
      <c r="C64" s="25">
        <v>1</v>
      </c>
      <c r="D64" s="26"/>
      <c r="E64" s="25">
        <v>2</v>
      </c>
      <c r="F64" s="25">
        <v>1</v>
      </c>
      <c r="G64" s="25">
        <v>2</v>
      </c>
      <c r="H64" s="25">
        <v>1</v>
      </c>
      <c r="I64" s="26"/>
      <c r="J64" s="26"/>
      <c r="K64" s="26"/>
      <c r="L64" s="25">
        <v>1</v>
      </c>
      <c r="M64" s="25">
        <v>1</v>
      </c>
      <c r="N64" s="26"/>
      <c r="O64" s="26"/>
      <c r="P64" s="26"/>
      <c r="Q64" s="21">
        <f t="shared" si="1"/>
        <v>6</v>
      </c>
      <c r="R64" s="21">
        <f t="shared" si="2"/>
        <v>1</v>
      </c>
      <c r="S64" s="21">
        <f t="shared" si="3"/>
        <v>2</v>
      </c>
      <c r="T64" s="9">
        <f t="shared" si="4"/>
        <v>0.66666666666666663</v>
      </c>
      <c r="U64" s="9">
        <f t="shared" si="5"/>
        <v>0.1111111111111111</v>
      </c>
      <c r="V64" s="9">
        <f t="shared" si="6"/>
        <v>0.22222222222222221</v>
      </c>
    </row>
    <row r="65" spans="1:22">
      <c r="A65" s="24" t="s">
        <v>67</v>
      </c>
      <c r="B65" s="25">
        <v>6</v>
      </c>
      <c r="C65" s="25">
        <v>2</v>
      </c>
      <c r="D65" s="26"/>
      <c r="E65" s="26"/>
      <c r="F65" s="25">
        <v>1</v>
      </c>
      <c r="G65" s="26"/>
      <c r="H65" s="26"/>
      <c r="I65" s="26"/>
      <c r="J65" s="25">
        <v>1</v>
      </c>
      <c r="K65" s="25">
        <v>1</v>
      </c>
      <c r="L65" s="26"/>
      <c r="M65" s="25">
        <v>1</v>
      </c>
      <c r="N65" s="26"/>
      <c r="O65" s="26"/>
      <c r="P65" s="26"/>
      <c r="Q65" s="21">
        <f t="shared" si="1"/>
        <v>3</v>
      </c>
      <c r="R65" s="21">
        <f t="shared" si="2"/>
        <v>2</v>
      </c>
      <c r="S65" s="21">
        <f t="shared" si="3"/>
        <v>1</v>
      </c>
      <c r="T65" s="9">
        <f t="shared" si="4"/>
        <v>0.5</v>
      </c>
      <c r="U65" s="9">
        <f t="shared" si="5"/>
        <v>0.33333333333333331</v>
      </c>
      <c r="V65" s="9">
        <f t="shared" si="6"/>
        <v>0.16666666666666666</v>
      </c>
    </row>
    <row r="66" spans="1:22">
      <c r="A66" s="24" t="s">
        <v>20</v>
      </c>
      <c r="B66" s="25">
        <v>19</v>
      </c>
      <c r="C66" s="25">
        <v>1</v>
      </c>
      <c r="D66" s="26"/>
      <c r="E66" s="26"/>
      <c r="F66" s="25">
        <v>1</v>
      </c>
      <c r="G66" s="25">
        <v>1</v>
      </c>
      <c r="H66" s="25">
        <v>1</v>
      </c>
      <c r="I66" s="25">
        <v>2</v>
      </c>
      <c r="J66" s="26"/>
      <c r="K66" s="25">
        <v>3</v>
      </c>
      <c r="L66" s="25">
        <v>6</v>
      </c>
      <c r="M66" s="26"/>
      <c r="N66" s="25">
        <v>3</v>
      </c>
      <c r="O66" s="25">
        <v>1</v>
      </c>
      <c r="P66" s="26"/>
      <c r="Q66" s="21">
        <f t="shared" si="1"/>
        <v>3</v>
      </c>
      <c r="R66" s="21">
        <f t="shared" si="2"/>
        <v>6</v>
      </c>
      <c r="S66" s="21">
        <f t="shared" si="3"/>
        <v>10</v>
      </c>
      <c r="T66" s="9">
        <f t="shared" si="4"/>
        <v>0.15789473684210525</v>
      </c>
      <c r="U66" s="9">
        <f t="shared" si="5"/>
        <v>0.31578947368421051</v>
      </c>
      <c r="V66" s="9">
        <f t="shared" si="6"/>
        <v>0.52631578947368418</v>
      </c>
    </row>
    <row r="67" spans="1:22">
      <c r="A67" s="24" t="s">
        <v>50</v>
      </c>
      <c r="B67" s="25">
        <v>4</v>
      </c>
      <c r="C67" s="25">
        <v>1</v>
      </c>
      <c r="D67" s="26"/>
      <c r="E67" s="26"/>
      <c r="F67" s="25">
        <v>1</v>
      </c>
      <c r="G67" s="25">
        <v>1</v>
      </c>
      <c r="H67" s="26"/>
      <c r="I67" s="26"/>
      <c r="J67" s="26"/>
      <c r="K67" s="26"/>
      <c r="L67" s="26"/>
      <c r="M67" s="26"/>
      <c r="N67" s="26"/>
      <c r="O67" s="25">
        <v>1</v>
      </c>
      <c r="P67" s="26"/>
      <c r="Q67" s="21">
        <f t="shared" si="1"/>
        <v>3</v>
      </c>
      <c r="R67" s="21">
        <f t="shared" si="2"/>
        <v>0</v>
      </c>
      <c r="S67" s="21">
        <f t="shared" si="3"/>
        <v>1</v>
      </c>
      <c r="T67" s="9">
        <f t="shared" si="4"/>
        <v>0.75</v>
      </c>
      <c r="U67" s="9">
        <f t="shared" si="5"/>
        <v>0</v>
      </c>
      <c r="V67" s="9">
        <f t="shared" si="6"/>
        <v>0.25</v>
      </c>
    </row>
    <row r="68" spans="1:22">
      <c r="A68" s="24" t="s">
        <v>40</v>
      </c>
      <c r="B68" s="25">
        <v>10</v>
      </c>
      <c r="C68" s="25">
        <v>1</v>
      </c>
      <c r="D68" s="25">
        <v>1</v>
      </c>
      <c r="E68" s="26"/>
      <c r="F68" s="26"/>
      <c r="G68" s="26"/>
      <c r="H68" s="25">
        <v>2</v>
      </c>
      <c r="I68" s="26"/>
      <c r="J68" s="25">
        <v>1</v>
      </c>
      <c r="K68" s="25">
        <v>1</v>
      </c>
      <c r="L68" s="26"/>
      <c r="M68" s="25">
        <v>2</v>
      </c>
      <c r="N68" s="25">
        <v>1</v>
      </c>
      <c r="O68" s="25">
        <v>1</v>
      </c>
      <c r="P68" s="26"/>
      <c r="Q68" s="21">
        <f t="shared" si="1"/>
        <v>2</v>
      </c>
      <c r="R68" s="21">
        <f t="shared" si="2"/>
        <v>4</v>
      </c>
      <c r="S68" s="21">
        <f t="shared" si="3"/>
        <v>4</v>
      </c>
      <c r="T68" s="9">
        <f t="shared" si="4"/>
        <v>0.2</v>
      </c>
      <c r="U68" s="9">
        <f t="shared" si="5"/>
        <v>0.4</v>
      </c>
      <c r="V68" s="9">
        <f t="shared" si="6"/>
        <v>0.4</v>
      </c>
    </row>
    <row r="69" spans="1:22">
      <c r="A69" s="24" t="s">
        <v>52</v>
      </c>
      <c r="B69" s="25">
        <v>5</v>
      </c>
      <c r="C69" s="25">
        <v>2</v>
      </c>
      <c r="D69" s="26"/>
      <c r="E69" s="26"/>
      <c r="F69" s="25">
        <v>1</v>
      </c>
      <c r="G69" s="26"/>
      <c r="H69" s="26"/>
      <c r="I69" s="26"/>
      <c r="J69" s="26"/>
      <c r="K69" s="25">
        <v>2</v>
      </c>
      <c r="L69" s="26"/>
      <c r="M69" s="26"/>
      <c r="N69" s="26"/>
      <c r="O69" s="26"/>
      <c r="P69" s="26"/>
      <c r="Q69" s="21">
        <f t="shared" ref="Q69:Q87" si="7">SUM(C69:G69)</f>
        <v>3</v>
      </c>
      <c r="R69" s="21">
        <f t="shared" ref="R69:R87" si="8">SUM(H69:K69)</f>
        <v>2</v>
      </c>
      <c r="S69" s="21">
        <f t="shared" ref="S69:S87" si="9">SUM(L69:P69)</f>
        <v>0</v>
      </c>
      <c r="T69" s="9">
        <f t="shared" ref="T69:T87" si="10">Q69/$B69</f>
        <v>0.6</v>
      </c>
      <c r="U69" s="9">
        <f t="shared" ref="U69:U87" si="11">R69/$B69</f>
        <v>0.4</v>
      </c>
      <c r="V69" s="9">
        <f t="shared" ref="V69:V87" si="12">S69/$B69</f>
        <v>0</v>
      </c>
    </row>
    <row r="70" spans="1:22">
      <c r="A70" s="24" t="s">
        <v>6</v>
      </c>
      <c r="B70" s="25">
        <v>1</v>
      </c>
      <c r="C70" s="25">
        <v>1</v>
      </c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1">
        <f t="shared" si="7"/>
        <v>1</v>
      </c>
      <c r="R70" s="21">
        <f t="shared" si="8"/>
        <v>0</v>
      </c>
      <c r="S70" s="21">
        <f t="shared" si="9"/>
        <v>0</v>
      </c>
      <c r="T70" s="9">
        <f t="shared" si="10"/>
        <v>1</v>
      </c>
      <c r="U70" s="9">
        <f t="shared" si="11"/>
        <v>0</v>
      </c>
      <c r="V70" s="9">
        <f t="shared" si="12"/>
        <v>0</v>
      </c>
    </row>
    <row r="71" spans="1:22">
      <c r="A71" s="24" t="s">
        <v>65</v>
      </c>
      <c r="B71" s="25">
        <v>5</v>
      </c>
      <c r="C71" s="25">
        <v>2</v>
      </c>
      <c r="D71" s="26"/>
      <c r="E71" s="26"/>
      <c r="F71" s="26"/>
      <c r="G71" s="25">
        <v>1</v>
      </c>
      <c r="H71" s="26"/>
      <c r="I71" s="25">
        <v>1</v>
      </c>
      <c r="J71" s="26"/>
      <c r="K71" s="25">
        <v>1</v>
      </c>
      <c r="L71" s="26"/>
      <c r="M71" s="26"/>
      <c r="N71" s="26"/>
      <c r="O71" s="26"/>
      <c r="P71" s="26"/>
      <c r="Q71" s="21">
        <f t="shared" si="7"/>
        <v>3</v>
      </c>
      <c r="R71" s="21">
        <f t="shared" si="8"/>
        <v>2</v>
      </c>
      <c r="S71" s="21">
        <f t="shared" si="9"/>
        <v>0</v>
      </c>
      <c r="T71" s="9">
        <f t="shared" si="10"/>
        <v>0.6</v>
      </c>
      <c r="U71" s="9">
        <f t="shared" si="11"/>
        <v>0.4</v>
      </c>
      <c r="V71" s="9">
        <f t="shared" si="12"/>
        <v>0</v>
      </c>
    </row>
    <row r="72" spans="1:22">
      <c r="A72" s="24" t="s">
        <v>64</v>
      </c>
      <c r="B72" s="25">
        <v>8</v>
      </c>
      <c r="C72" s="26"/>
      <c r="D72" s="26"/>
      <c r="E72" s="26"/>
      <c r="F72" s="25">
        <v>3</v>
      </c>
      <c r="G72" s="26"/>
      <c r="H72" s="26"/>
      <c r="I72" s="25">
        <v>2</v>
      </c>
      <c r="J72" s="26"/>
      <c r="K72" s="26"/>
      <c r="L72" s="26"/>
      <c r="M72" s="26"/>
      <c r="N72" s="25">
        <v>2</v>
      </c>
      <c r="O72" s="25">
        <v>1</v>
      </c>
      <c r="P72" s="26"/>
      <c r="Q72" s="21">
        <f t="shared" si="7"/>
        <v>3</v>
      </c>
      <c r="R72" s="21">
        <f t="shared" si="8"/>
        <v>2</v>
      </c>
      <c r="S72" s="21">
        <f t="shared" si="9"/>
        <v>3</v>
      </c>
      <c r="T72" s="9">
        <f t="shared" si="10"/>
        <v>0.375</v>
      </c>
      <c r="U72" s="9">
        <f t="shared" si="11"/>
        <v>0.25</v>
      </c>
      <c r="V72" s="9">
        <f t="shared" si="12"/>
        <v>0.375</v>
      </c>
    </row>
    <row r="73" spans="1:22">
      <c r="A73" s="24" t="s">
        <v>39</v>
      </c>
      <c r="B73" s="25">
        <v>18</v>
      </c>
      <c r="C73" s="26"/>
      <c r="D73" s="25">
        <v>2</v>
      </c>
      <c r="E73" s="26"/>
      <c r="F73" s="26"/>
      <c r="G73" s="25">
        <v>1</v>
      </c>
      <c r="H73" s="25">
        <v>3</v>
      </c>
      <c r="I73" s="25">
        <v>2</v>
      </c>
      <c r="J73" s="25">
        <v>1</v>
      </c>
      <c r="K73" s="25">
        <v>2</v>
      </c>
      <c r="L73" s="25">
        <v>1</v>
      </c>
      <c r="M73" s="25">
        <v>2</v>
      </c>
      <c r="N73" s="26"/>
      <c r="O73" s="25">
        <v>3</v>
      </c>
      <c r="P73" s="25">
        <v>1</v>
      </c>
      <c r="Q73" s="21">
        <f t="shared" si="7"/>
        <v>3</v>
      </c>
      <c r="R73" s="21">
        <f t="shared" si="8"/>
        <v>8</v>
      </c>
      <c r="S73" s="21">
        <f t="shared" si="9"/>
        <v>7</v>
      </c>
      <c r="T73" s="9">
        <f t="shared" si="10"/>
        <v>0.16666666666666666</v>
      </c>
      <c r="U73" s="9">
        <f t="shared" si="11"/>
        <v>0.44444444444444442</v>
      </c>
      <c r="V73" s="9">
        <f t="shared" si="12"/>
        <v>0.3888888888888889</v>
      </c>
    </row>
    <row r="74" spans="1:22">
      <c r="A74" s="24" t="s">
        <v>28</v>
      </c>
      <c r="B74" s="25">
        <v>3</v>
      </c>
      <c r="C74" s="26"/>
      <c r="D74" s="25">
        <v>2</v>
      </c>
      <c r="E74" s="26"/>
      <c r="F74" s="25">
        <v>1</v>
      </c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1">
        <f t="shared" si="7"/>
        <v>3</v>
      </c>
      <c r="R74" s="21">
        <f t="shared" si="8"/>
        <v>0</v>
      </c>
      <c r="S74" s="21">
        <f t="shared" si="9"/>
        <v>0</v>
      </c>
      <c r="T74" s="9">
        <f t="shared" si="10"/>
        <v>1</v>
      </c>
      <c r="U74" s="9">
        <f t="shared" si="11"/>
        <v>0</v>
      </c>
      <c r="V74" s="9">
        <f t="shared" si="12"/>
        <v>0</v>
      </c>
    </row>
    <row r="75" spans="1:22">
      <c r="A75" s="24" t="s">
        <v>5</v>
      </c>
      <c r="B75" s="25">
        <v>1</v>
      </c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5">
        <v>1</v>
      </c>
      <c r="N75" s="26"/>
      <c r="O75" s="26"/>
      <c r="P75" s="26"/>
      <c r="Q75" s="21">
        <f t="shared" si="7"/>
        <v>0</v>
      </c>
      <c r="R75" s="21">
        <f t="shared" si="8"/>
        <v>0</v>
      </c>
      <c r="S75" s="21">
        <f t="shared" si="9"/>
        <v>1</v>
      </c>
      <c r="T75" s="9">
        <f t="shared" si="10"/>
        <v>0</v>
      </c>
      <c r="U75" s="9">
        <f t="shared" si="11"/>
        <v>0</v>
      </c>
      <c r="V75" s="9">
        <f t="shared" si="12"/>
        <v>1</v>
      </c>
    </row>
    <row r="76" spans="1:22">
      <c r="A76" s="24" t="s">
        <v>32</v>
      </c>
      <c r="B76" s="25">
        <v>4</v>
      </c>
      <c r="C76" s="26"/>
      <c r="D76" s="26"/>
      <c r="E76" s="26"/>
      <c r="F76" s="26"/>
      <c r="G76" s="25">
        <v>1</v>
      </c>
      <c r="H76" s="25">
        <v>1</v>
      </c>
      <c r="I76" s="25">
        <v>1</v>
      </c>
      <c r="J76" s="26"/>
      <c r="K76" s="26"/>
      <c r="L76" s="26"/>
      <c r="M76" s="26"/>
      <c r="N76" s="25">
        <v>1</v>
      </c>
      <c r="O76" s="26"/>
      <c r="P76" s="26"/>
      <c r="Q76" s="21">
        <f t="shared" si="7"/>
        <v>1</v>
      </c>
      <c r="R76" s="21">
        <f t="shared" si="8"/>
        <v>2</v>
      </c>
      <c r="S76" s="21">
        <f t="shared" si="9"/>
        <v>1</v>
      </c>
      <c r="T76" s="9">
        <f t="shared" si="10"/>
        <v>0.25</v>
      </c>
      <c r="U76" s="9">
        <f t="shared" si="11"/>
        <v>0.5</v>
      </c>
      <c r="V76" s="9">
        <f t="shared" si="12"/>
        <v>0.25</v>
      </c>
    </row>
    <row r="77" spans="1:22">
      <c r="A77" s="24" t="s">
        <v>21</v>
      </c>
      <c r="B77" s="25">
        <v>2</v>
      </c>
      <c r="C77" s="25">
        <v>1</v>
      </c>
      <c r="D77" s="26"/>
      <c r="E77" s="26"/>
      <c r="F77" s="26"/>
      <c r="G77" s="26"/>
      <c r="H77" s="26"/>
      <c r="I77" s="26"/>
      <c r="J77" s="26"/>
      <c r="K77" s="26"/>
      <c r="L77" s="26"/>
      <c r="M77" s="25">
        <v>1</v>
      </c>
      <c r="N77" s="26"/>
      <c r="O77" s="26"/>
      <c r="P77" s="26"/>
      <c r="Q77" s="21">
        <f t="shared" si="7"/>
        <v>1</v>
      </c>
      <c r="R77" s="21">
        <f t="shared" si="8"/>
        <v>0</v>
      </c>
      <c r="S77" s="21">
        <f t="shared" si="9"/>
        <v>1</v>
      </c>
      <c r="T77" s="9">
        <f t="shared" si="10"/>
        <v>0.5</v>
      </c>
      <c r="U77" s="9">
        <f t="shared" si="11"/>
        <v>0</v>
      </c>
      <c r="V77" s="9">
        <f t="shared" si="12"/>
        <v>0.5</v>
      </c>
    </row>
    <row r="78" spans="1:22">
      <c r="A78" s="24" t="s">
        <v>4</v>
      </c>
      <c r="B78" s="25">
        <v>6</v>
      </c>
      <c r="C78" s="26"/>
      <c r="D78" s="25">
        <v>1</v>
      </c>
      <c r="E78" s="26"/>
      <c r="F78" s="25">
        <v>3</v>
      </c>
      <c r="G78" s="26"/>
      <c r="H78" s="25">
        <v>1</v>
      </c>
      <c r="I78" s="26"/>
      <c r="J78" s="26"/>
      <c r="K78" s="25">
        <v>1</v>
      </c>
      <c r="L78" s="26"/>
      <c r="M78" s="26"/>
      <c r="N78" s="26"/>
      <c r="O78" s="26"/>
      <c r="P78" s="26"/>
      <c r="Q78" s="21">
        <f t="shared" si="7"/>
        <v>4</v>
      </c>
      <c r="R78" s="21">
        <f t="shared" si="8"/>
        <v>2</v>
      </c>
      <c r="S78" s="21">
        <f t="shared" si="9"/>
        <v>0</v>
      </c>
      <c r="T78" s="9">
        <f t="shared" si="10"/>
        <v>0.66666666666666663</v>
      </c>
      <c r="U78" s="9">
        <f t="shared" si="11"/>
        <v>0.33333333333333331</v>
      </c>
      <c r="V78" s="9">
        <f t="shared" si="12"/>
        <v>0</v>
      </c>
    </row>
    <row r="79" spans="1:22">
      <c r="A79" s="24" t="s">
        <v>10</v>
      </c>
      <c r="B79" s="25">
        <v>3</v>
      </c>
      <c r="C79" s="26"/>
      <c r="D79" s="25">
        <v>1</v>
      </c>
      <c r="E79" s="26"/>
      <c r="F79" s="26"/>
      <c r="G79" s="26"/>
      <c r="H79" s="26"/>
      <c r="I79" s="26"/>
      <c r="J79" s="25">
        <v>1</v>
      </c>
      <c r="K79" s="26"/>
      <c r="L79" s="25">
        <v>1</v>
      </c>
      <c r="M79" s="26"/>
      <c r="N79" s="26"/>
      <c r="O79" s="26"/>
      <c r="P79" s="26"/>
      <c r="Q79" s="21">
        <f t="shared" si="7"/>
        <v>1</v>
      </c>
      <c r="R79" s="21">
        <f t="shared" si="8"/>
        <v>1</v>
      </c>
      <c r="S79" s="21">
        <f t="shared" si="9"/>
        <v>1</v>
      </c>
      <c r="T79" s="9">
        <f t="shared" si="10"/>
        <v>0.33333333333333331</v>
      </c>
      <c r="U79" s="9">
        <f t="shared" si="11"/>
        <v>0.33333333333333331</v>
      </c>
      <c r="V79" s="9">
        <f t="shared" si="12"/>
        <v>0.33333333333333331</v>
      </c>
    </row>
    <row r="80" spans="1:22">
      <c r="A80" s="24" t="s">
        <v>84</v>
      </c>
      <c r="B80" s="25">
        <v>2</v>
      </c>
      <c r="C80" s="26"/>
      <c r="D80" s="26"/>
      <c r="E80" s="25">
        <v>2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1">
        <f t="shared" si="7"/>
        <v>2</v>
      </c>
      <c r="R80" s="21">
        <f t="shared" si="8"/>
        <v>0</v>
      </c>
      <c r="S80" s="21">
        <f t="shared" si="9"/>
        <v>0</v>
      </c>
      <c r="T80" s="9">
        <f t="shared" si="10"/>
        <v>1</v>
      </c>
      <c r="U80" s="9">
        <f t="shared" si="11"/>
        <v>0</v>
      </c>
      <c r="V80" s="9">
        <f t="shared" si="12"/>
        <v>0</v>
      </c>
    </row>
    <row r="81" spans="1:22">
      <c r="A81" s="24" t="s">
        <v>8</v>
      </c>
      <c r="B81" s="25">
        <v>15</v>
      </c>
      <c r="C81" s="26"/>
      <c r="D81" s="26"/>
      <c r="E81" s="26"/>
      <c r="F81" s="25">
        <v>3</v>
      </c>
      <c r="G81" s="25">
        <v>1</v>
      </c>
      <c r="H81" s="26"/>
      <c r="I81" s="25">
        <v>2</v>
      </c>
      <c r="J81" s="25">
        <v>2</v>
      </c>
      <c r="K81" s="25">
        <v>2</v>
      </c>
      <c r="L81" s="25">
        <v>3</v>
      </c>
      <c r="M81" s="25">
        <v>2</v>
      </c>
      <c r="N81" s="26"/>
      <c r="O81" s="26"/>
      <c r="P81" s="26"/>
      <c r="Q81" s="21">
        <f t="shared" si="7"/>
        <v>4</v>
      </c>
      <c r="R81" s="21">
        <f t="shared" si="8"/>
        <v>6</v>
      </c>
      <c r="S81" s="21">
        <f t="shared" si="9"/>
        <v>5</v>
      </c>
      <c r="T81" s="9">
        <f t="shared" si="10"/>
        <v>0.26666666666666666</v>
      </c>
      <c r="U81" s="9">
        <f t="shared" si="11"/>
        <v>0.4</v>
      </c>
      <c r="V81" s="9">
        <f t="shared" si="12"/>
        <v>0.33333333333333331</v>
      </c>
    </row>
    <row r="82" spans="1:22">
      <c r="A82" s="24" t="s">
        <v>47</v>
      </c>
      <c r="B82" s="25">
        <v>7</v>
      </c>
      <c r="C82" s="26"/>
      <c r="D82" s="26"/>
      <c r="E82" s="26"/>
      <c r="F82" s="26"/>
      <c r="G82" s="25">
        <v>1</v>
      </c>
      <c r="H82" s="26"/>
      <c r="I82" s="26"/>
      <c r="J82" s="25">
        <v>1</v>
      </c>
      <c r="K82" s="26"/>
      <c r="L82" s="26"/>
      <c r="M82" s="26"/>
      <c r="N82" s="25">
        <v>2</v>
      </c>
      <c r="O82" s="26"/>
      <c r="P82" s="25">
        <v>3</v>
      </c>
      <c r="Q82" s="21">
        <f t="shared" si="7"/>
        <v>1</v>
      </c>
      <c r="R82" s="21">
        <f t="shared" si="8"/>
        <v>1</v>
      </c>
      <c r="S82" s="21">
        <f t="shared" si="9"/>
        <v>5</v>
      </c>
      <c r="T82" s="9">
        <f t="shared" si="10"/>
        <v>0.14285714285714285</v>
      </c>
      <c r="U82" s="9">
        <f t="shared" si="11"/>
        <v>0.14285714285714285</v>
      </c>
      <c r="V82" s="9">
        <f t="shared" si="12"/>
        <v>0.7142857142857143</v>
      </c>
    </row>
    <row r="83" spans="1:22">
      <c r="A83" s="24" t="s">
        <v>61</v>
      </c>
      <c r="B83" s="25">
        <v>3</v>
      </c>
      <c r="C83" s="26"/>
      <c r="D83" s="26"/>
      <c r="E83" s="26"/>
      <c r="F83" s="26"/>
      <c r="G83" s="25">
        <v>2</v>
      </c>
      <c r="H83" s="26"/>
      <c r="I83" s="26"/>
      <c r="J83" s="26"/>
      <c r="K83" s="25">
        <v>1</v>
      </c>
      <c r="L83" s="26"/>
      <c r="M83" s="26"/>
      <c r="N83" s="26"/>
      <c r="O83" s="26"/>
      <c r="P83" s="26"/>
      <c r="Q83" s="21">
        <f t="shared" si="7"/>
        <v>2</v>
      </c>
      <c r="R83" s="21">
        <f t="shared" si="8"/>
        <v>1</v>
      </c>
      <c r="S83" s="21">
        <f t="shared" si="9"/>
        <v>0</v>
      </c>
      <c r="T83" s="9">
        <f t="shared" si="10"/>
        <v>0.66666666666666663</v>
      </c>
      <c r="U83" s="9">
        <f t="shared" si="11"/>
        <v>0.33333333333333331</v>
      </c>
      <c r="V83" s="9">
        <f t="shared" si="12"/>
        <v>0</v>
      </c>
    </row>
    <row r="84" spans="1:22">
      <c r="A84" s="24" t="s">
        <v>86</v>
      </c>
      <c r="B84" s="25">
        <v>11</v>
      </c>
      <c r="C84" s="26"/>
      <c r="D84" s="26"/>
      <c r="E84" s="25">
        <v>2</v>
      </c>
      <c r="F84" s="25">
        <v>2</v>
      </c>
      <c r="G84" s="25">
        <v>2</v>
      </c>
      <c r="H84" s="25">
        <v>1</v>
      </c>
      <c r="I84" s="26"/>
      <c r="J84" s="25">
        <v>1</v>
      </c>
      <c r="K84" s="25">
        <v>2</v>
      </c>
      <c r="L84" s="25">
        <v>1</v>
      </c>
      <c r="M84" s="26"/>
      <c r="N84" s="26"/>
      <c r="O84" s="26"/>
      <c r="P84" s="26"/>
      <c r="Q84" s="21">
        <f t="shared" si="7"/>
        <v>6</v>
      </c>
      <c r="R84" s="21">
        <f t="shared" si="8"/>
        <v>4</v>
      </c>
      <c r="S84" s="21">
        <f t="shared" si="9"/>
        <v>1</v>
      </c>
      <c r="T84" s="9">
        <f t="shared" si="10"/>
        <v>0.54545454545454541</v>
      </c>
      <c r="U84" s="9">
        <f t="shared" si="11"/>
        <v>0.36363636363636365</v>
      </c>
      <c r="V84" s="9">
        <f t="shared" si="12"/>
        <v>9.0909090909090912E-2</v>
      </c>
    </row>
    <row r="85" spans="1:22">
      <c r="A85" s="24" t="s">
        <v>24</v>
      </c>
      <c r="B85" s="25">
        <v>24</v>
      </c>
      <c r="C85" s="25">
        <v>3</v>
      </c>
      <c r="D85" s="25">
        <v>2</v>
      </c>
      <c r="E85" s="25">
        <v>1</v>
      </c>
      <c r="F85" s="26"/>
      <c r="G85" s="25">
        <v>4</v>
      </c>
      <c r="H85" s="25">
        <v>1</v>
      </c>
      <c r="I85" s="25">
        <v>1</v>
      </c>
      <c r="J85" s="25">
        <v>3</v>
      </c>
      <c r="K85" s="25">
        <v>1</v>
      </c>
      <c r="L85" s="25">
        <v>4</v>
      </c>
      <c r="M85" s="25">
        <v>1</v>
      </c>
      <c r="N85" s="25">
        <v>2</v>
      </c>
      <c r="O85" s="25">
        <v>1</v>
      </c>
      <c r="P85" s="26"/>
      <c r="Q85" s="21">
        <f t="shared" si="7"/>
        <v>10</v>
      </c>
      <c r="R85" s="21">
        <f t="shared" si="8"/>
        <v>6</v>
      </c>
      <c r="S85" s="21">
        <f t="shared" si="9"/>
        <v>8</v>
      </c>
      <c r="T85" s="9">
        <f t="shared" si="10"/>
        <v>0.41666666666666669</v>
      </c>
      <c r="U85" s="9">
        <f t="shared" si="11"/>
        <v>0.25</v>
      </c>
      <c r="V85" s="9">
        <f t="shared" si="12"/>
        <v>0.33333333333333331</v>
      </c>
    </row>
    <row r="86" spans="1:22">
      <c r="A86" s="24" t="s">
        <v>14</v>
      </c>
      <c r="B86" s="25">
        <v>7</v>
      </c>
      <c r="C86" s="26"/>
      <c r="D86" s="26"/>
      <c r="E86" s="26"/>
      <c r="F86" s="25">
        <v>2</v>
      </c>
      <c r="G86" s="25">
        <v>2</v>
      </c>
      <c r="H86" s="26"/>
      <c r="I86" s="26"/>
      <c r="J86" s="26"/>
      <c r="K86" s="26"/>
      <c r="L86" s="25">
        <v>1</v>
      </c>
      <c r="M86" s="26"/>
      <c r="N86" s="25">
        <v>2</v>
      </c>
      <c r="O86" s="26"/>
      <c r="P86" s="26"/>
      <c r="Q86" s="21">
        <f t="shared" si="7"/>
        <v>4</v>
      </c>
      <c r="R86" s="21">
        <f t="shared" si="8"/>
        <v>0</v>
      </c>
      <c r="S86" s="21">
        <f t="shared" si="9"/>
        <v>3</v>
      </c>
      <c r="T86" s="9">
        <f t="shared" si="10"/>
        <v>0.5714285714285714</v>
      </c>
      <c r="U86" s="9">
        <f t="shared" si="11"/>
        <v>0</v>
      </c>
      <c r="V86" s="9">
        <f t="shared" si="12"/>
        <v>0.42857142857142855</v>
      </c>
    </row>
    <row r="87" spans="1:22">
      <c r="A87" s="24" t="s">
        <v>54</v>
      </c>
      <c r="B87" s="25">
        <v>12</v>
      </c>
      <c r="C87" s="26"/>
      <c r="D87" s="25">
        <v>1</v>
      </c>
      <c r="E87" s="26"/>
      <c r="F87" s="25">
        <v>2</v>
      </c>
      <c r="G87" s="26"/>
      <c r="H87" s="25">
        <v>1</v>
      </c>
      <c r="I87" s="25">
        <v>2</v>
      </c>
      <c r="J87" s="26"/>
      <c r="K87" s="26"/>
      <c r="L87" s="26"/>
      <c r="M87" s="26"/>
      <c r="N87" s="25">
        <v>2</v>
      </c>
      <c r="O87" s="25">
        <v>3</v>
      </c>
      <c r="P87" s="25">
        <v>1</v>
      </c>
      <c r="Q87" s="21">
        <f t="shared" si="7"/>
        <v>3</v>
      </c>
      <c r="R87" s="21">
        <f t="shared" si="8"/>
        <v>3</v>
      </c>
      <c r="S87" s="21">
        <f t="shared" si="9"/>
        <v>6</v>
      </c>
      <c r="T87" s="9">
        <f t="shared" si="10"/>
        <v>0.25</v>
      </c>
      <c r="U87" s="9">
        <f t="shared" si="11"/>
        <v>0.25</v>
      </c>
      <c r="V87" s="9">
        <f t="shared" si="12"/>
        <v>0.5</v>
      </c>
    </row>
    <row r="90" spans="1:22">
      <c r="A90" s="22" t="s">
        <v>123</v>
      </c>
      <c r="B90">
        <f>SUM(B2:B87)</f>
        <v>1025</v>
      </c>
      <c r="C90">
        <f t="shared" ref="C90:P90" si="13">SUM(C2:C87)</f>
        <v>61</v>
      </c>
      <c r="D90">
        <f t="shared" si="13"/>
        <v>59</v>
      </c>
      <c r="E90">
        <f t="shared" si="13"/>
        <v>53</v>
      </c>
      <c r="F90">
        <f t="shared" si="13"/>
        <v>85</v>
      </c>
      <c r="G90">
        <f t="shared" si="13"/>
        <v>84</v>
      </c>
      <c r="H90">
        <f t="shared" si="13"/>
        <v>75</v>
      </c>
      <c r="I90">
        <f t="shared" si="13"/>
        <v>68</v>
      </c>
      <c r="J90">
        <f t="shared" si="13"/>
        <v>53</v>
      </c>
      <c r="K90">
        <f t="shared" si="13"/>
        <v>65</v>
      </c>
      <c r="L90">
        <f t="shared" si="13"/>
        <v>74</v>
      </c>
      <c r="M90">
        <f t="shared" si="13"/>
        <v>83</v>
      </c>
      <c r="N90">
        <f t="shared" si="13"/>
        <v>131</v>
      </c>
      <c r="O90">
        <f t="shared" si="13"/>
        <v>90</v>
      </c>
      <c r="P90">
        <f t="shared" si="13"/>
        <v>44</v>
      </c>
      <c r="Q90" s="3">
        <f>SUM(Q4:Q87)</f>
        <v>342</v>
      </c>
      <c r="R90" s="3">
        <f t="shared" ref="R90:S90" si="14">SUM(R4:R87)</f>
        <v>261</v>
      </c>
      <c r="S90" s="3">
        <f t="shared" si="14"/>
        <v>422</v>
      </c>
      <c r="T90" s="9">
        <f t="shared" ref="T90:V90" si="15">Q90/$B90</f>
        <v>0.33365853658536587</v>
      </c>
      <c r="U90" s="9">
        <f t="shared" si="15"/>
        <v>0.25463414634146342</v>
      </c>
      <c r="V90" s="9">
        <f t="shared" si="15"/>
        <v>0.41170731707317071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Sheet2</vt:lpstr>
      <vt:lpstr>Sheet3</vt:lpstr>
      <vt:lpstr>teardowns by hood by year</vt:lpstr>
      <vt:lpstr>rebuild by hood by year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Webster, MaryJo</dc:creator>
  <cp:lastModifiedBy>Star Tribune</cp:lastModifiedBy>
  <cp:lastPrinted>2015-08-25T20:09:43Z</cp:lastPrinted>
  <dcterms:created xsi:type="dcterms:W3CDTF">2015-08-24T20:27:49Z</dcterms:created>
  <dcterms:modified xsi:type="dcterms:W3CDTF">2015-08-31T20:15:45Z</dcterms:modified>
</cp:coreProperties>
</file>