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330"/>
  <workbookPr autoCompressPictures="0"/>
  <bookViews>
    <workbookView xWindow="4660" yWindow="1000" windowWidth="25840" windowHeight="17940" activeTab="2"/>
  </bookViews>
  <sheets>
    <sheet name="2001_property_taxes" sheetId="4" r:id="rId1"/>
    <sheet name="2016_property_taxes" sheetId="1" r:id="rId2"/>
    <sheet name="diff_analysis" sheetId="5" r:id="rId3"/>
    <sheet name="clean" sheetId="6" r:id="rId4"/>
    <sheet name="source" sheetId="2" r:id="rId5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8" i="5" l="1"/>
  <c r="I88" i="5"/>
  <c r="K88" i="5"/>
  <c r="J87" i="5"/>
  <c r="I87" i="5"/>
  <c r="K87" i="5"/>
  <c r="J86" i="5"/>
  <c r="I86" i="5"/>
  <c r="K86" i="5"/>
  <c r="J85" i="5"/>
  <c r="I85" i="5"/>
  <c r="K85" i="5"/>
  <c r="J84" i="5"/>
  <c r="I84" i="5"/>
  <c r="K84" i="5"/>
  <c r="J83" i="5"/>
  <c r="I83" i="5"/>
  <c r="K83" i="5"/>
  <c r="J82" i="5"/>
  <c r="I82" i="5"/>
  <c r="K82" i="5"/>
  <c r="J81" i="5"/>
  <c r="I81" i="5"/>
  <c r="K81" i="5"/>
  <c r="J80" i="5"/>
  <c r="I80" i="5"/>
  <c r="K80" i="5"/>
  <c r="J79" i="5"/>
  <c r="I79" i="5"/>
  <c r="K79" i="5"/>
  <c r="J78" i="5"/>
  <c r="I78" i="5"/>
  <c r="K78" i="5"/>
  <c r="J77" i="5"/>
  <c r="I77" i="5"/>
  <c r="K77" i="5"/>
  <c r="J76" i="5"/>
  <c r="I76" i="5"/>
  <c r="K76" i="5"/>
  <c r="J75" i="5"/>
  <c r="I75" i="5"/>
  <c r="K75" i="5"/>
  <c r="J74" i="5"/>
  <c r="I74" i="5"/>
  <c r="K74" i="5"/>
  <c r="J73" i="5"/>
  <c r="I73" i="5"/>
  <c r="K73" i="5"/>
  <c r="J72" i="5"/>
  <c r="I72" i="5"/>
  <c r="K72" i="5"/>
  <c r="J71" i="5"/>
  <c r="I71" i="5"/>
  <c r="K71" i="5"/>
  <c r="J70" i="5"/>
  <c r="I70" i="5"/>
  <c r="K70" i="5"/>
  <c r="J69" i="5"/>
  <c r="I69" i="5"/>
  <c r="K69" i="5"/>
  <c r="J68" i="5"/>
  <c r="I68" i="5"/>
  <c r="K68" i="5"/>
  <c r="J67" i="5"/>
  <c r="I67" i="5"/>
  <c r="K67" i="5"/>
  <c r="J66" i="5"/>
  <c r="I66" i="5"/>
  <c r="K66" i="5"/>
  <c r="J65" i="5"/>
  <c r="I65" i="5"/>
  <c r="K65" i="5"/>
  <c r="J64" i="5"/>
  <c r="I64" i="5"/>
  <c r="K64" i="5"/>
  <c r="J63" i="5"/>
  <c r="I63" i="5"/>
  <c r="K63" i="5"/>
  <c r="J62" i="5"/>
  <c r="I62" i="5"/>
  <c r="K62" i="5"/>
  <c r="J61" i="5"/>
  <c r="I61" i="5"/>
  <c r="K61" i="5"/>
  <c r="J60" i="5"/>
  <c r="I60" i="5"/>
  <c r="K60" i="5"/>
  <c r="J59" i="5"/>
  <c r="I59" i="5"/>
  <c r="K59" i="5"/>
  <c r="J58" i="5"/>
  <c r="I58" i="5"/>
  <c r="K58" i="5"/>
  <c r="J57" i="5"/>
  <c r="I57" i="5"/>
  <c r="K57" i="5"/>
  <c r="J56" i="5"/>
  <c r="I56" i="5"/>
  <c r="K56" i="5"/>
  <c r="J55" i="5"/>
  <c r="I55" i="5"/>
  <c r="K55" i="5"/>
  <c r="J54" i="5"/>
  <c r="I54" i="5"/>
  <c r="K54" i="5"/>
  <c r="J53" i="5"/>
  <c r="I53" i="5"/>
  <c r="K53" i="5"/>
  <c r="J52" i="5"/>
  <c r="I52" i="5"/>
  <c r="K52" i="5"/>
  <c r="J51" i="5"/>
  <c r="I51" i="5"/>
  <c r="K51" i="5"/>
  <c r="J50" i="5"/>
  <c r="I50" i="5"/>
  <c r="K50" i="5"/>
  <c r="J49" i="5"/>
  <c r="I49" i="5"/>
  <c r="K49" i="5"/>
  <c r="J48" i="5"/>
  <c r="I48" i="5"/>
  <c r="K48" i="5"/>
  <c r="J47" i="5"/>
  <c r="I47" i="5"/>
  <c r="K47" i="5"/>
  <c r="J46" i="5"/>
  <c r="I46" i="5"/>
  <c r="K46" i="5"/>
  <c r="J45" i="5"/>
  <c r="I45" i="5"/>
  <c r="K45" i="5"/>
  <c r="J44" i="5"/>
  <c r="I44" i="5"/>
  <c r="K44" i="5"/>
  <c r="J43" i="5"/>
  <c r="I43" i="5"/>
  <c r="K43" i="5"/>
  <c r="J42" i="5"/>
  <c r="I42" i="5"/>
  <c r="K42" i="5"/>
  <c r="J41" i="5"/>
  <c r="I41" i="5"/>
  <c r="K41" i="5"/>
  <c r="J40" i="5"/>
  <c r="I40" i="5"/>
  <c r="K40" i="5"/>
  <c r="J39" i="5"/>
  <c r="I39" i="5"/>
  <c r="K39" i="5"/>
  <c r="J38" i="5"/>
  <c r="I38" i="5"/>
  <c r="K38" i="5"/>
  <c r="J37" i="5"/>
  <c r="I37" i="5"/>
  <c r="K37" i="5"/>
  <c r="J36" i="5"/>
  <c r="I36" i="5"/>
  <c r="K36" i="5"/>
  <c r="J35" i="5"/>
  <c r="I35" i="5"/>
  <c r="K35" i="5"/>
  <c r="J34" i="5"/>
  <c r="I34" i="5"/>
  <c r="K34" i="5"/>
  <c r="J33" i="5"/>
  <c r="I33" i="5"/>
  <c r="K33" i="5"/>
  <c r="J32" i="5"/>
  <c r="I32" i="5"/>
  <c r="K32" i="5"/>
  <c r="J31" i="5"/>
  <c r="I31" i="5"/>
  <c r="K31" i="5"/>
  <c r="J30" i="5"/>
  <c r="I30" i="5"/>
  <c r="K30" i="5"/>
  <c r="J29" i="5"/>
  <c r="I29" i="5"/>
  <c r="K29" i="5"/>
  <c r="J28" i="5"/>
  <c r="I28" i="5"/>
  <c r="K28" i="5"/>
  <c r="J27" i="5"/>
  <c r="I27" i="5"/>
  <c r="K27" i="5"/>
  <c r="J26" i="5"/>
  <c r="I26" i="5"/>
  <c r="K26" i="5"/>
  <c r="J25" i="5"/>
  <c r="I25" i="5"/>
  <c r="K25" i="5"/>
  <c r="J24" i="5"/>
  <c r="I24" i="5"/>
  <c r="K24" i="5"/>
  <c r="J23" i="5"/>
  <c r="I23" i="5"/>
  <c r="K23" i="5"/>
  <c r="J22" i="5"/>
  <c r="I22" i="5"/>
  <c r="K22" i="5"/>
  <c r="J21" i="5"/>
  <c r="I21" i="5"/>
  <c r="K21" i="5"/>
  <c r="J20" i="5"/>
  <c r="I20" i="5"/>
  <c r="K20" i="5"/>
  <c r="J19" i="5"/>
  <c r="I19" i="5"/>
  <c r="K19" i="5"/>
  <c r="J18" i="5"/>
  <c r="I18" i="5"/>
  <c r="K18" i="5"/>
  <c r="J17" i="5"/>
  <c r="I17" i="5"/>
  <c r="K17" i="5"/>
  <c r="J16" i="5"/>
  <c r="I16" i="5"/>
  <c r="K16" i="5"/>
  <c r="J15" i="5"/>
  <c r="I15" i="5"/>
  <c r="K15" i="5"/>
  <c r="J14" i="5"/>
  <c r="I14" i="5"/>
  <c r="K14" i="5"/>
  <c r="J13" i="5"/>
  <c r="I13" i="5"/>
  <c r="K13" i="5"/>
  <c r="J12" i="5"/>
  <c r="I12" i="5"/>
  <c r="K12" i="5"/>
  <c r="J11" i="5"/>
  <c r="I11" i="5"/>
  <c r="K11" i="5"/>
  <c r="J10" i="5"/>
  <c r="I10" i="5"/>
  <c r="K10" i="5"/>
  <c r="J9" i="5"/>
  <c r="I9" i="5"/>
  <c r="K9" i="5"/>
  <c r="J8" i="5"/>
  <c r="I8" i="5"/>
  <c r="K8" i="5"/>
  <c r="J7" i="5"/>
  <c r="I7" i="5"/>
  <c r="K7" i="5"/>
  <c r="J6" i="5"/>
  <c r="I6" i="5"/>
  <c r="K6" i="5"/>
  <c r="J5" i="5"/>
  <c r="I5" i="5"/>
  <c r="K5" i="5"/>
  <c r="J4" i="5"/>
  <c r="I4" i="5"/>
  <c r="K4" i="5"/>
  <c r="J3" i="5"/>
  <c r="I3" i="5"/>
  <c r="K3" i="5"/>
  <c r="J2" i="5"/>
  <c r="I2" i="5"/>
  <c r="K2" i="5"/>
  <c r="J89" i="5"/>
  <c r="I89" i="5"/>
  <c r="K89" i="5"/>
  <c r="H79" i="5"/>
  <c r="E88" i="5"/>
  <c r="E87" i="5"/>
  <c r="E86" i="5"/>
  <c r="E85" i="5"/>
  <c r="E84" i="5"/>
  <c r="E83" i="5"/>
  <c r="E82" i="5"/>
  <c r="E80" i="5"/>
  <c r="E79" i="5"/>
  <c r="E78" i="5"/>
  <c r="E77" i="5"/>
  <c r="E76" i="5"/>
  <c r="E75" i="5"/>
  <c r="E74" i="5"/>
  <c r="E73" i="5"/>
  <c r="E72" i="5"/>
  <c r="E71" i="5"/>
  <c r="E70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5" i="5"/>
  <c r="E24" i="5"/>
  <c r="E23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4" i="5"/>
  <c r="E3" i="5"/>
  <c r="E89" i="5"/>
  <c r="H88" i="5"/>
  <c r="H87" i="5"/>
  <c r="H86" i="5"/>
  <c r="H85" i="5"/>
  <c r="H84" i="5"/>
  <c r="H83" i="5"/>
  <c r="H82" i="5"/>
  <c r="H81" i="5"/>
  <c r="H80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89" i="5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<sst xmlns="http://schemas.openxmlformats.org/spreadsheetml/2006/main" count="420" uniqueCount="139">
  <si>
    <t xml:space="preserve">co </t>
  </si>
  <si>
    <t>county</t>
  </si>
  <si>
    <t>Farm Hmstd</t>
  </si>
  <si>
    <t>Farm NonHmstd</t>
  </si>
  <si>
    <t>Timber</t>
  </si>
  <si>
    <t>Cabin</t>
  </si>
  <si>
    <t>Residential Hmstd</t>
  </si>
  <si>
    <t>Resid NonHmstd</t>
  </si>
  <si>
    <t>Apartments</t>
  </si>
  <si>
    <t>Com'l Seasonal</t>
  </si>
  <si>
    <t>Commercial</t>
  </si>
  <si>
    <t>Industrial</t>
  </si>
  <si>
    <t>Public Utility</t>
  </si>
  <si>
    <t>Mineral</t>
  </si>
  <si>
    <t>Railroad</t>
  </si>
  <si>
    <t>Personal</t>
  </si>
  <si>
    <t>Statewide</t>
  </si>
  <si>
    <t>AITKIN</t>
  </si>
  <si>
    <t>ANOKA</t>
  </si>
  <si>
    <t>BECKER</t>
  </si>
  <si>
    <t>BELTRAMI</t>
  </si>
  <si>
    <t>BENTON</t>
  </si>
  <si>
    <t>BIG STONE</t>
  </si>
  <si>
    <t>BLUE EARTH</t>
  </si>
  <si>
    <t>BROWN</t>
  </si>
  <si>
    <t>CARLTON</t>
  </si>
  <si>
    <t>CARVER</t>
  </si>
  <si>
    <t>CASS</t>
  </si>
  <si>
    <t>CHIPPEWA</t>
  </si>
  <si>
    <t>CHISAGO</t>
  </si>
  <si>
    <t>CLAY</t>
  </si>
  <si>
    <t>CLEARWATER</t>
  </si>
  <si>
    <t>COOK</t>
  </si>
  <si>
    <t>COTTONWOOD</t>
  </si>
  <si>
    <t>CROW WING</t>
  </si>
  <si>
    <t>DAKOTA</t>
  </si>
  <si>
    <t>DODGE</t>
  </si>
  <si>
    <t>DOUGLAS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</si>
  <si>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</si>
  <si>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</si>
  <si>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</si>
  <si>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</si>
  <si>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</si>
  <si>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</si>
  <si>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</si>
  <si>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</si>
  <si>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</si>
  <si>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</si>
  <si>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JACKSON</t>
  </si>
  <si>
    <t>KANABEC</t>
  </si>
  <si>
    <t>KANDIYOHI</t>
  </si>
  <si>
    <t>KITTSON</t>
  </si>
  <si>
    <t>KOOCHICHING</t>
  </si>
  <si>
    <t>LAC QUI PARLE</t>
  </si>
  <si>
    <t>LAKE</t>
  </si>
  <si>
    <t>LAKE OF WOODS</t>
  </si>
  <si>
    <t>LE SUEUR</t>
  </si>
  <si>
    <t>LINCOLN</t>
  </si>
  <si>
    <t>LYON</t>
  </si>
  <si>
    <t>MCLEOD</t>
  </si>
  <si>
    <t>MAHNOMEN</t>
  </si>
  <si>
    <t>MARSHALL</t>
  </si>
  <si>
    <t>MARTIN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</si>
  <si>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</si>
  <si>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</si>
  <si>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</si>
  <si>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</si>
  <si>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</si>
  <si>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</si>
  <si>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</si>
  <si>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</si>
  <si>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</si>
  <si>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</si>
  <si>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</si>
  <si>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</si>
  <si>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</si>
  <si>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</si>
  <si>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</si>
  <si>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</si>
  <si>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</si>
  <si>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</si>
  <si>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</si>
  <si>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</si>
  <si>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</si>
  <si>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</si>
  <si>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ST LOUIS</t>
  </si>
  <si>
    <t>SCOTT</t>
  </si>
  <si>
    <t>SHERBURNE</t>
  </si>
  <si>
    <t>SIBLEY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</si>
  <si>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</si>
  <si>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</si>
  <si>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</si>
  <si>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</si>
  <si>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</si>
  <si>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</si>
  <si>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</si>
  <si>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</si>
  <si>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</si>
  <si>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</si>
  <si>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</si>
  <si>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</si>
  <si>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</si>
  <si>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WRIGHT</t>
  </si>
  <si>
    <t>YELLOW MEDICINE</t>
  </si>
  <si>
    <t>Total Net Property Taxes</t>
  </si>
  <si>
    <t>COUNTY</t>
  </si>
  <si>
    <t>LAKE OF THE WOODS</t>
  </si>
  <si>
    <t>ST. LOUIS</t>
  </si>
  <si>
    <t>cabin_2016</t>
  </si>
  <si>
    <t>Seas/Rec. Residential</t>
  </si>
  <si>
    <t>Total Agricultural</t>
  </si>
  <si>
    <t>Seas/Rec. Commercial</t>
  </si>
  <si>
    <t>Commercial Land &amp; Buildings</t>
  </si>
  <si>
    <t>Industrial Land &amp; Buildings</t>
  </si>
  <si>
    <t>Railroad Operating Property</t>
  </si>
  <si>
    <t>Total Non-Agricultural</t>
  </si>
  <si>
    <t>TOTAL REAL PROPERTY</t>
  </si>
  <si>
    <t>TOTAL PERSONAL PROPERTY</t>
  </si>
  <si>
    <t>TOTAL REAL &amp; PERS. PROPERTY</t>
  </si>
  <si>
    <t>REDLAKE</t>
  </si>
  <si>
    <t>STATEWIDE</t>
  </si>
  <si>
    <t>FarmHomestead</t>
  </si>
  <si>
    <t>Farm Non-homestead</t>
  </si>
  <si>
    <t>Farm Total</t>
  </si>
  <si>
    <t>Residential Homestead</t>
  </si>
  <si>
    <t>Residential Non-homestead</t>
  </si>
  <si>
    <t>Residential Total</t>
  </si>
  <si>
    <t>cabin_2001</t>
  </si>
  <si>
    <t>cabin_diff</t>
  </si>
  <si>
    <t>#</t>
  </si>
  <si>
    <t>residential_2001</t>
  </si>
  <si>
    <t>residential_diff</t>
  </si>
  <si>
    <t>Source: Minnesota Department of Revenue</t>
  </si>
  <si>
    <t>residential_2016</t>
  </si>
  <si>
    <t>cabin_share_2001</t>
  </si>
  <si>
    <t>cabin_share_2016</t>
  </si>
  <si>
    <t>cabin_share_diff</t>
  </si>
  <si>
    <t>MINNESOTA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</si>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</sst>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0.0%;[Red]\-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0" tint="-0.49998474074526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80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165" fontId="1" fillId="0" borderId="0" xfId="1" applyNumberFormat="1" applyFont="1"/>
    <xf numFmtId="0" fontId="0" fillId="0" borderId="0" xfId="0" applyAlignment="1">
      <alignment horizontal="left"/>
    </xf>
    <xf numFmtId="165" fontId="0" fillId="0" borderId="0" xfId="0" applyNumberFormat="1"/>
    <xf numFmtId="3" fontId="0" fillId="0" borderId="0" xfId="0" applyNumberFormat="1"/>
    <xf numFmtId="0" fontId="0" fillId="2" borderId="0" xfId="0" applyFill="1"/>
    <xf numFmtId="3" fontId="0" fillId="2" borderId="0" xfId="0" applyNumberFormat="1" applyFill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165" fontId="4" fillId="0" borderId="0" xfId="1" applyNumberFormat="1" applyFont="1" applyAlignment="1">
      <alignment horizontal="center"/>
    </xf>
    <xf numFmtId="0" fontId="4" fillId="4" borderId="0" xfId="0" applyFont="1" applyFill="1"/>
    <xf numFmtId="167" fontId="0" fillId="4" borderId="0" xfId="0" applyNumberFormat="1" applyFill="1"/>
    <xf numFmtId="1" fontId="5" fillId="0" borderId="0" xfId="1" applyNumberFormat="1" applyFont="1" applyFill="1" applyAlignment="1">
      <alignment horizontal="right"/>
    </xf>
    <xf numFmtId="0" fontId="5" fillId="0" borderId="0" xfId="0" applyFont="1" applyFill="1"/>
    <xf numFmtId="1" fontId="5" fillId="0" borderId="0" xfId="0" applyNumberFormat="1" applyFont="1" applyFill="1"/>
    <xf numFmtId="0" fontId="4" fillId="0" borderId="0" xfId="0" applyFont="1" applyFill="1"/>
    <xf numFmtId="0" fontId="0" fillId="0" borderId="0" xfId="0" applyFont="1"/>
    <xf numFmtId="1" fontId="4" fillId="2" borderId="0" xfId="0" applyNumberFormat="1" applyFont="1" applyFill="1"/>
    <xf numFmtId="1" fontId="4" fillId="2" borderId="0" xfId="1" applyNumberFormat="1" applyFont="1" applyFill="1" applyAlignment="1">
      <alignment horizontal="right"/>
    </xf>
    <xf numFmtId="3" fontId="0" fillId="2" borderId="0" xfId="0" applyNumberFormat="1" applyFont="1" applyFill="1"/>
    <xf numFmtId="1" fontId="0" fillId="2" borderId="0" xfId="1" applyNumberFormat="1" applyFont="1" applyFill="1" applyAlignment="1">
      <alignment horizontal="right"/>
    </xf>
    <xf numFmtId="167" fontId="0" fillId="2" borderId="0" xfId="0" applyNumberFormat="1" applyFont="1" applyFill="1"/>
    <xf numFmtId="0" fontId="0" fillId="2" borderId="0" xfId="0" applyFont="1" applyFill="1"/>
    <xf numFmtId="167" fontId="0" fillId="2" borderId="0" xfId="0" applyNumberFormat="1" applyFont="1" applyFill="1" applyAlignment="1">
      <alignment horizontal="right"/>
    </xf>
    <xf numFmtId="3" fontId="0" fillId="3" borderId="0" xfId="0" applyNumberFormat="1" applyFont="1" applyFill="1"/>
    <xf numFmtId="165" fontId="0" fillId="3" borderId="0" xfId="0" applyNumberFormat="1" applyFont="1" applyFill="1"/>
    <xf numFmtId="167" fontId="0" fillId="3" borderId="0" xfId="0" applyNumberFormat="1" applyFont="1" applyFill="1"/>
    <xf numFmtId="3" fontId="0" fillId="0" borderId="0" xfId="0" applyNumberFormat="1" applyFill="1"/>
    <xf numFmtId="0" fontId="0" fillId="0" borderId="0" xfId="0" applyFill="1"/>
    <xf numFmtId="165" fontId="4" fillId="2" borderId="0" xfId="1" applyNumberFormat="1" applyFont="1" applyFill="1" applyAlignment="1">
      <alignment horizontal="center"/>
    </xf>
    <xf numFmtId="165" fontId="1" fillId="2" borderId="0" xfId="1" applyNumberFormat="1" applyFont="1" applyFill="1"/>
    <xf numFmtId="166" fontId="0" fillId="4" borderId="0" xfId="0" applyNumberFormat="1" applyFill="1"/>
  </cellXfs>
  <cellStyles count="38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"/>
  <sheetViews>
    <sheetView workbookViewId="0">
      <selection activeCell="B10" sqref="B10"/>
    </sheetView>
  </sheetViews>
  <sheetFormatPr baseColWidth="10" defaultRowHeight="14" x14ac:dyDescent="0"/>
  <cols>
    <col min="7" max="8" width="10.83203125" style="29"/>
    <col min="9" max="9" width="18.5" style="29" bestFit="1" customWidth="1"/>
    <col min="10" max="10" width="22" style="29" bestFit="1" customWidth="1"/>
    <col min="11" max="11" width="10.83203125" style="29"/>
  </cols>
  <sheetData>
    <row r="1" spans="1:22" s="7" customFormat="1">
      <c r="A1" s="7" t="s">
        <v>138</v>
      </c>
      <c r="B1" s="7" t="s">
        <v>105</v>
      </c>
      <c r="C1" s="7" t="s">
        <v>121</v>
      </c>
      <c r="D1" s="7" t="s">
        <v>122</v>
      </c>
      <c r="E1" s="7" t="s">
        <v>123</v>
      </c>
      <c r="F1" s="7" t="s">
        <v>4</v>
      </c>
      <c r="G1" s="8" t="s">
        <v>109</v>
      </c>
      <c r="H1" s="16" t="s">
        <v>110</v>
      </c>
      <c r="I1" s="16" t="s">
        <v>124</v>
      </c>
      <c r="J1" s="16" t="s">
        <v>125</v>
      </c>
      <c r="K1" s="8" t="s">
        <v>126</v>
      </c>
      <c r="L1" s="7" t="s">
        <v>8</v>
      </c>
      <c r="M1" s="7" t="s">
        <v>111</v>
      </c>
      <c r="N1" s="7" t="s">
        <v>112</v>
      </c>
      <c r="O1" s="7" t="s">
        <v>113</v>
      </c>
      <c r="P1" s="7" t="s">
        <v>12</v>
      </c>
      <c r="Q1" s="7" t="s">
        <v>13</v>
      </c>
      <c r="R1" s="7" t="s">
        <v>114</v>
      </c>
      <c r="S1" s="7" t="s">
        <v>115</v>
      </c>
      <c r="T1" s="7" t="s">
        <v>116</v>
      </c>
      <c r="U1" s="7" t="s">
        <v>117</v>
      </c>
      <c r="V1" s="7" t="s">
        <v>118</v>
      </c>
    </row>
    <row r="2" spans="1:22">
      <c r="A2">
        <v>0</v>
      </c>
      <c r="B2" t="s">
        <v>120</v>
      </c>
      <c r="C2" s="4">
        <v>195139983</v>
      </c>
      <c r="D2" s="4">
        <v>108373503</v>
      </c>
      <c r="E2" s="4">
        <v>303513472</v>
      </c>
      <c r="F2" s="4">
        <v>6303991</v>
      </c>
      <c r="G2" s="6">
        <v>110546159</v>
      </c>
      <c r="H2" s="28">
        <v>420364304</v>
      </c>
      <c r="I2" s="28">
        <v>2141273484</v>
      </c>
      <c r="J2" s="28">
        <v>162176868</v>
      </c>
      <c r="K2" s="6">
        <v>2303450352</v>
      </c>
      <c r="L2" s="4">
        <v>298158929</v>
      </c>
      <c r="M2" s="4">
        <v>9425784</v>
      </c>
      <c r="N2" s="4">
        <v>1240831269</v>
      </c>
      <c r="O2" s="4">
        <v>447195214</v>
      </c>
      <c r="P2" s="4">
        <v>133290160</v>
      </c>
      <c r="Q2" s="4">
        <v>175336</v>
      </c>
      <c r="R2" s="4">
        <v>21333511</v>
      </c>
      <c r="S2" s="4">
        <v>4453916572</v>
      </c>
      <c r="T2" s="4">
        <v>4874280876</v>
      </c>
      <c r="U2" s="4">
        <v>161402168</v>
      </c>
      <c r="V2" s="4">
        <v>5035683044</v>
      </c>
    </row>
    <row r="3" spans="1:22">
      <c r="A3">
        <v>1</v>
      </c>
      <c r="B3" t="s">
        <v>17</v>
      </c>
      <c r="C3" s="4">
        <v>728948</v>
      </c>
      <c r="D3" s="4">
        <v>297473</v>
      </c>
      <c r="E3" s="4">
        <v>1026421</v>
      </c>
      <c r="F3" s="4">
        <v>581750</v>
      </c>
      <c r="G3" s="6">
        <v>6535311</v>
      </c>
      <c r="H3" s="28">
        <v>8143482</v>
      </c>
      <c r="I3" s="28">
        <v>3651429</v>
      </c>
      <c r="J3" s="28">
        <v>245662</v>
      </c>
      <c r="K3" s="6">
        <v>3897091</v>
      </c>
      <c r="L3" s="4">
        <v>173420</v>
      </c>
      <c r="M3" s="4">
        <v>108838</v>
      </c>
      <c r="N3" s="4">
        <v>1052547</v>
      </c>
      <c r="O3" s="4">
        <v>246144</v>
      </c>
      <c r="P3" s="4">
        <v>113736</v>
      </c>
      <c r="Q3">
        <v>0</v>
      </c>
      <c r="R3" s="4">
        <v>124588</v>
      </c>
      <c r="S3" s="4">
        <v>5719214</v>
      </c>
      <c r="T3" s="4">
        <v>13862696</v>
      </c>
      <c r="U3" s="4">
        <v>345239</v>
      </c>
      <c r="V3" s="4">
        <v>14207935</v>
      </c>
    </row>
    <row r="4" spans="1:22">
      <c r="A4">
        <v>2</v>
      </c>
      <c r="B4" t="s">
        <v>18</v>
      </c>
      <c r="C4" s="4">
        <v>1182226</v>
      </c>
      <c r="D4" s="4">
        <v>451077</v>
      </c>
      <c r="E4" s="4">
        <v>1633303</v>
      </c>
      <c r="F4" s="4">
        <v>3784</v>
      </c>
      <c r="G4" s="6">
        <v>295101</v>
      </c>
      <c r="H4" s="28">
        <v>1932404</v>
      </c>
      <c r="I4" s="28">
        <v>134021099</v>
      </c>
      <c r="J4" s="28">
        <v>6975223</v>
      </c>
      <c r="K4" s="6">
        <v>140996322</v>
      </c>
      <c r="L4" s="4">
        <v>13906915</v>
      </c>
      <c r="M4" s="4">
        <v>284905</v>
      </c>
      <c r="N4" s="4">
        <v>47070597</v>
      </c>
      <c r="O4" s="4">
        <v>33886437</v>
      </c>
      <c r="P4" s="4">
        <v>945474</v>
      </c>
      <c r="Q4">
        <v>0</v>
      </c>
      <c r="R4" s="4">
        <v>934511</v>
      </c>
      <c r="S4" s="4">
        <v>238025161</v>
      </c>
      <c r="T4" s="4">
        <v>239957565</v>
      </c>
      <c r="U4" s="4">
        <v>7251168</v>
      </c>
      <c r="V4" s="4">
        <v>247208733</v>
      </c>
    </row>
    <row r="5" spans="1:22">
      <c r="A5">
        <v>3</v>
      </c>
      <c r="B5" t="s">
        <v>19</v>
      </c>
      <c r="C5" s="4">
        <v>2163245</v>
      </c>
      <c r="D5" s="4">
        <v>914137</v>
      </c>
      <c r="E5" s="4">
        <v>3077382</v>
      </c>
      <c r="F5" s="4">
        <v>271649</v>
      </c>
      <c r="G5" s="6">
        <v>4677892</v>
      </c>
      <c r="H5" s="28">
        <v>8026923</v>
      </c>
      <c r="I5" s="28">
        <v>7998553</v>
      </c>
      <c r="J5" s="28">
        <v>1007606</v>
      </c>
      <c r="K5" s="6">
        <v>9006159</v>
      </c>
      <c r="L5" s="4">
        <v>457782</v>
      </c>
      <c r="M5" s="4">
        <v>355276</v>
      </c>
      <c r="N5" s="4">
        <v>3556646</v>
      </c>
      <c r="O5" s="4">
        <v>809496</v>
      </c>
      <c r="P5" s="4">
        <v>217336</v>
      </c>
      <c r="Q5">
        <v>0</v>
      </c>
      <c r="R5" s="4">
        <v>259243</v>
      </c>
      <c r="S5" s="4">
        <v>14661938</v>
      </c>
      <c r="T5" s="4">
        <v>22688861</v>
      </c>
      <c r="U5" s="4">
        <v>486301</v>
      </c>
      <c r="V5" s="4">
        <v>23175162</v>
      </c>
    </row>
    <row r="6" spans="1:22">
      <c r="A6">
        <v>4</v>
      </c>
      <c r="B6" t="s">
        <v>20</v>
      </c>
      <c r="C6" s="4">
        <v>1065772</v>
      </c>
      <c r="D6" s="4">
        <v>271074</v>
      </c>
      <c r="E6" s="4">
        <v>1336846</v>
      </c>
      <c r="F6" s="4">
        <v>311616</v>
      </c>
      <c r="G6" s="6">
        <v>1988069</v>
      </c>
      <c r="H6" s="28">
        <v>3636531</v>
      </c>
      <c r="I6" s="28">
        <v>8911411</v>
      </c>
      <c r="J6" s="28">
        <v>1198171</v>
      </c>
      <c r="K6" s="6">
        <v>10109582</v>
      </c>
      <c r="L6" s="4">
        <v>1007391</v>
      </c>
      <c r="M6" s="4">
        <v>293734</v>
      </c>
      <c r="N6" s="4">
        <v>5876877</v>
      </c>
      <c r="O6" s="4">
        <v>433406</v>
      </c>
      <c r="P6" s="4">
        <v>548252</v>
      </c>
      <c r="Q6">
        <v>0</v>
      </c>
      <c r="R6" s="4">
        <v>137307</v>
      </c>
      <c r="S6" s="4">
        <v>18406549</v>
      </c>
      <c r="T6" s="4">
        <v>22043080</v>
      </c>
      <c r="U6" s="4">
        <v>2345685</v>
      </c>
      <c r="V6" s="4">
        <v>24388765</v>
      </c>
    </row>
    <row r="7" spans="1:22">
      <c r="A7">
        <v>5</v>
      </c>
      <c r="B7" t="s">
        <v>21</v>
      </c>
      <c r="C7" s="4">
        <v>2089443</v>
      </c>
      <c r="D7" s="4">
        <v>368527</v>
      </c>
      <c r="E7" s="4">
        <v>2457970</v>
      </c>
      <c r="F7" s="4">
        <v>47989</v>
      </c>
      <c r="G7" s="6">
        <v>175904</v>
      </c>
      <c r="H7" s="28">
        <v>2681863</v>
      </c>
      <c r="I7" s="28">
        <v>9828452</v>
      </c>
      <c r="J7" s="28">
        <v>861972</v>
      </c>
      <c r="K7" s="6">
        <v>10690424</v>
      </c>
      <c r="L7" s="4">
        <v>3196695</v>
      </c>
      <c r="M7" s="4">
        <v>46165</v>
      </c>
      <c r="N7" s="4">
        <v>5162790</v>
      </c>
      <c r="O7" s="4">
        <v>3605911</v>
      </c>
      <c r="P7" s="4">
        <v>662071</v>
      </c>
      <c r="Q7">
        <v>0</v>
      </c>
      <c r="R7" s="4">
        <v>301382</v>
      </c>
      <c r="S7" s="4">
        <v>23665438</v>
      </c>
      <c r="T7" s="4">
        <v>26347301</v>
      </c>
      <c r="U7" s="4">
        <v>1272635</v>
      </c>
      <c r="V7" s="4">
        <v>27619936</v>
      </c>
    </row>
    <row r="8" spans="1:22">
      <c r="A8">
        <v>6</v>
      </c>
      <c r="B8" t="s">
        <v>22</v>
      </c>
      <c r="C8" s="4">
        <v>1204544</v>
      </c>
      <c r="D8" s="4">
        <v>836608</v>
      </c>
      <c r="E8" s="4">
        <v>2041152</v>
      </c>
      <c r="F8">
        <v>0</v>
      </c>
      <c r="G8" s="6">
        <v>235502</v>
      </c>
      <c r="H8" s="28">
        <v>2276654</v>
      </c>
      <c r="I8" s="28">
        <v>906527</v>
      </c>
      <c r="J8" s="28">
        <v>132393</v>
      </c>
      <c r="K8" s="6">
        <v>1038920</v>
      </c>
      <c r="L8" s="4">
        <v>53079</v>
      </c>
      <c r="M8" s="4">
        <v>8096</v>
      </c>
      <c r="N8" s="4">
        <v>346126</v>
      </c>
      <c r="O8" s="4">
        <v>34598</v>
      </c>
      <c r="P8" s="4">
        <v>143910</v>
      </c>
      <c r="Q8">
        <v>0</v>
      </c>
      <c r="R8" s="4">
        <v>133521</v>
      </c>
      <c r="S8" s="4">
        <v>1768787</v>
      </c>
      <c r="T8" s="4">
        <v>4045441</v>
      </c>
      <c r="U8" s="4">
        <v>176557</v>
      </c>
      <c r="V8" s="4">
        <v>4221998</v>
      </c>
    </row>
    <row r="9" spans="1:22">
      <c r="A9">
        <v>7</v>
      </c>
      <c r="B9" t="s">
        <v>23</v>
      </c>
      <c r="C9" s="4">
        <v>4608161</v>
      </c>
      <c r="D9" s="4">
        <v>2579240</v>
      </c>
      <c r="E9" s="4">
        <v>7187401</v>
      </c>
      <c r="F9">
        <v>0</v>
      </c>
      <c r="G9" s="6">
        <v>84930</v>
      </c>
      <c r="H9" s="28">
        <v>7272331</v>
      </c>
      <c r="I9" s="28">
        <v>13937904</v>
      </c>
      <c r="J9" s="28">
        <v>1580790</v>
      </c>
      <c r="K9" s="6">
        <v>15518694</v>
      </c>
      <c r="L9" s="4">
        <v>3167970</v>
      </c>
      <c r="M9" s="4">
        <v>9071</v>
      </c>
      <c r="N9" s="4">
        <v>13796693</v>
      </c>
      <c r="O9" s="4">
        <v>2768124</v>
      </c>
      <c r="P9" s="4">
        <v>1629216</v>
      </c>
      <c r="Q9">
        <v>0</v>
      </c>
      <c r="R9" s="4">
        <v>164665</v>
      </c>
      <c r="S9" s="4">
        <v>37054433</v>
      </c>
      <c r="T9" s="4">
        <v>44326764</v>
      </c>
      <c r="U9" s="4">
        <v>1318587</v>
      </c>
      <c r="V9" s="4">
        <v>45645351</v>
      </c>
    </row>
    <row r="10" spans="1:22">
      <c r="A10">
        <v>8</v>
      </c>
      <c r="B10" t="s">
        <v>24</v>
      </c>
      <c r="C10" s="4">
        <v>2880448</v>
      </c>
      <c r="D10" s="4">
        <v>1629505</v>
      </c>
      <c r="E10" s="4">
        <v>4509953</v>
      </c>
      <c r="F10">
        <v>0</v>
      </c>
      <c r="G10" s="5">
        <v>0</v>
      </c>
      <c r="H10" s="28">
        <v>4509953</v>
      </c>
      <c r="I10" s="28">
        <v>6712823</v>
      </c>
      <c r="J10" s="28">
        <v>552255</v>
      </c>
      <c r="K10" s="6">
        <v>7265078</v>
      </c>
      <c r="L10" s="4">
        <v>463002</v>
      </c>
      <c r="M10" s="4">
        <v>3742</v>
      </c>
      <c r="N10" s="4">
        <v>3321629</v>
      </c>
      <c r="O10" s="4">
        <v>1732401</v>
      </c>
      <c r="P10" s="4">
        <v>54102</v>
      </c>
      <c r="Q10">
        <v>0</v>
      </c>
      <c r="R10" s="4">
        <v>72713</v>
      </c>
      <c r="S10" s="4">
        <v>12912667</v>
      </c>
      <c r="T10" s="4">
        <v>17422620</v>
      </c>
      <c r="U10" s="4">
        <v>163155</v>
      </c>
      <c r="V10" s="4">
        <v>17585775</v>
      </c>
    </row>
    <row r="11" spans="1:22">
      <c r="A11">
        <v>9</v>
      </c>
      <c r="B11" t="s">
        <v>25</v>
      </c>
      <c r="C11" s="4">
        <v>919012</v>
      </c>
      <c r="D11" s="4">
        <v>128246</v>
      </c>
      <c r="E11" s="4">
        <v>1047256</v>
      </c>
      <c r="F11" s="4">
        <v>317404</v>
      </c>
      <c r="G11" s="6">
        <v>784888</v>
      </c>
      <c r="H11" s="28">
        <v>2149548</v>
      </c>
      <c r="I11" s="28">
        <v>9637182</v>
      </c>
      <c r="J11" s="28">
        <v>706719</v>
      </c>
      <c r="K11" s="6">
        <v>10343901</v>
      </c>
      <c r="L11" s="4">
        <v>420012</v>
      </c>
      <c r="M11" s="4">
        <v>31769</v>
      </c>
      <c r="N11" s="4">
        <v>2296527</v>
      </c>
      <c r="O11" s="4">
        <v>3920891</v>
      </c>
      <c r="P11" s="4">
        <v>2060792</v>
      </c>
      <c r="Q11">
        <v>0</v>
      </c>
      <c r="R11" s="4">
        <v>317740</v>
      </c>
      <c r="S11" s="4">
        <v>19391632</v>
      </c>
      <c r="T11" s="4">
        <v>21541180</v>
      </c>
      <c r="U11" s="4">
        <v>2475074</v>
      </c>
      <c r="V11" s="4">
        <v>24016254</v>
      </c>
    </row>
    <row r="12" spans="1:22">
      <c r="A12">
        <v>10</v>
      </c>
      <c r="B12" t="s">
        <v>26</v>
      </c>
      <c r="C12" s="4">
        <v>2699879</v>
      </c>
      <c r="D12" s="4">
        <v>743750</v>
      </c>
      <c r="E12" s="4">
        <v>3443629</v>
      </c>
      <c r="F12">
        <v>0</v>
      </c>
      <c r="G12" s="6">
        <v>148433</v>
      </c>
      <c r="H12" s="28">
        <v>3592062</v>
      </c>
      <c r="I12" s="28">
        <v>54631975</v>
      </c>
      <c r="J12" s="28">
        <v>2999054</v>
      </c>
      <c r="K12" s="6">
        <v>57631029</v>
      </c>
      <c r="L12" s="4">
        <v>2174007</v>
      </c>
      <c r="M12" s="4">
        <v>105451</v>
      </c>
      <c r="N12" s="4">
        <v>12232986</v>
      </c>
      <c r="O12" s="4">
        <v>11581790</v>
      </c>
      <c r="P12" s="4">
        <v>580444</v>
      </c>
      <c r="Q12">
        <v>0</v>
      </c>
      <c r="R12" s="4">
        <v>45680</v>
      </c>
      <c r="S12" s="4">
        <v>84351622</v>
      </c>
      <c r="T12" s="4">
        <v>87943684</v>
      </c>
      <c r="U12" s="4">
        <v>1619463</v>
      </c>
      <c r="V12" s="4">
        <v>89563147</v>
      </c>
    </row>
    <row r="13" spans="1:22">
      <c r="A13">
        <v>11</v>
      </c>
      <c r="B13" t="s">
        <v>27</v>
      </c>
      <c r="C13" s="4">
        <v>504614</v>
      </c>
      <c r="D13" s="4">
        <v>147849</v>
      </c>
      <c r="E13" s="4">
        <v>652463</v>
      </c>
      <c r="F13" s="4">
        <v>290245</v>
      </c>
      <c r="G13" s="6">
        <v>11386004</v>
      </c>
      <c r="H13" s="28">
        <v>12328712</v>
      </c>
      <c r="I13" s="28">
        <v>8185023</v>
      </c>
      <c r="J13" s="28">
        <v>853645</v>
      </c>
      <c r="K13" s="6">
        <v>9038668</v>
      </c>
      <c r="L13" s="4">
        <v>255242</v>
      </c>
      <c r="M13" s="4">
        <v>1188693</v>
      </c>
      <c r="N13" s="4">
        <v>3031506</v>
      </c>
      <c r="O13" s="4">
        <v>5215</v>
      </c>
      <c r="P13" s="4">
        <v>555409</v>
      </c>
      <c r="Q13">
        <v>0</v>
      </c>
      <c r="R13" s="4">
        <v>187709</v>
      </c>
      <c r="S13" s="4">
        <v>14262442</v>
      </c>
      <c r="T13" s="4">
        <v>26591154</v>
      </c>
      <c r="U13" s="4">
        <v>1805248</v>
      </c>
      <c r="V13" s="4">
        <v>28396402</v>
      </c>
    </row>
    <row r="14" spans="1:22">
      <c r="A14">
        <v>12</v>
      </c>
      <c r="B14" t="s">
        <v>28</v>
      </c>
      <c r="C14" s="4">
        <v>2317582</v>
      </c>
      <c r="D14" s="4">
        <v>1749486</v>
      </c>
      <c r="E14" s="4">
        <v>4067068</v>
      </c>
      <c r="F14">
        <v>0</v>
      </c>
      <c r="G14" s="6">
        <v>2168</v>
      </c>
      <c r="H14" s="28">
        <v>4069236</v>
      </c>
      <c r="I14" s="28">
        <v>2609011</v>
      </c>
      <c r="J14" s="28">
        <v>331599</v>
      </c>
      <c r="K14" s="6">
        <v>2940610</v>
      </c>
      <c r="L14" s="4">
        <v>238856</v>
      </c>
      <c r="M14">
        <v>0</v>
      </c>
      <c r="N14" s="4">
        <v>1585048</v>
      </c>
      <c r="O14" s="4">
        <v>649332</v>
      </c>
      <c r="P14" s="4">
        <v>503720</v>
      </c>
      <c r="Q14">
        <v>0</v>
      </c>
      <c r="R14" s="4">
        <v>105825</v>
      </c>
      <c r="S14" s="4">
        <v>6023391</v>
      </c>
      <c r="T14" s="4">
        <v>10092627</v>
      </c>
      <c r="U14" s="4">
        <v>450665</v>
      </c>
      <c r="V14" s="4">
        <v>10543292</v>
      </c>
    </row>
    <row r="15" spans="1:22">
      <c r="A15">
        <v>13</v>
      </c>
      <c r="B15" t="s">
        <v>29</v>
      </c>
      <c r="C15" s="4">
        <v>2987103</v>
      </c>
      <c r="D15" s="4">
        <v>470335</v>
      </c>
      <c r="E15" s="4">
        <v>3457438</v>
      </c>
      <c r="F15" s="4">
        <v>1717</v>
      </c>
      <c r="G15" s="6">
        <v>794901</v>
      </c>
      <c r="H15" s="28">
        <v>4254137</v>
      </c>
      <c r="I15" s="28">
        <v>18524995</v>
      </c>
      <c r="J15" s="28">
        <v>1639346</v>
      </c>
      <c r="K15" s="6">
        <v>20164341</v>
      </c>
      <c r="L15" s="4">
        <v>878100</v>
      </c>
      <c r="M15" s="4">
        <v>98253</v>
      </c>
      <c r="N15" s="4">
        <v>3971052</v>
      </c>
      <c r="O15" s="4">
        <v>750890</v>
      </c>
      <c r="P15" s="4">
        <v>1034546</v>
      </c>
      <c r="Q15">
        <v>0</v>
      </c>
      <c r="R15" s="4">
        <v>18920</v>
      </c>
      <c r="S15" s="4">
        <v>26938442</v>
      </c>
      <c r="T15" s="4">
        <v>31192579</v>
      </c>
      <c r="U15" s="4">
        <v>1827155</v>
      </c>
      <c r="V15" s="4">
        <v>33019734</v>
      </c>
    </row>
    <row r="16" spans="1:22">
      <c r="A16">
        <v>14</v>
      </c>
      <c r="B16" t="s">
        <v>30</v>
      </c>
      <c r="C16" s="4">
        <v>3151360</v>
      </c>
      <c r="D16" s="4">
        <v>2663743</v>
      </c>
      <c r="E16" s="4">
        <v>5815103</v>
      </c>
      <c r="F16" s="4">
        <v>2247</v>
      </c>
      <c r="G16" s="6">
        <v>46871</v>
      </c>
      <c r="H16" s="28">
        <v>5864243</v>
      </c>
      <c r="I16" s="28">
        <v>13353943</v>
      </c>
      <c r="J16" s="28">
        <v>1011655</v>
      </c>
      <c r="K16" s="6">
        <v>14365598</v>
      </c>
      <c r="L16" s="4">
        <v>1371948</v>
      </c>
      <c r="M16" s="4">
        <v>25062</v>
      </c>
      <c r="N16" s="4">
        <v>3430867</v>
      </c>
      <c r="O16" s="4">
        <v>942324</v>
      </c>
      <c r="P16" s="4">
        <v>58759</v>
      </c>
      <c r="Q16">
        <v>0</v>
      </c>
      <c r="R16" s="4">
        <v>690045</v>
      </c>
      <c r="S16" s="4">
        <v>20884603</v>
      </c>
      <c r="T16" s="4">
        <v>26748846</v>
      </c>
      <c r="U16" s="4">
        <v>800792</v>
      </c>
      <c r="V16" s="4">
        <v>27549638</v>
      </c>
    </row>
    <row r="17" spans="1:22">
      <c r="A17">
        <v>15</v>
      </c>
      <c r="B17" t="s">
        <v>31</v>
      </c>
      <c r="C17" s="4">
        <v>862390</v>
      </c>
      <c r="D17" s="4">
        <v>221736</v>
      </c>
      <c r="E17" s="4">
        <v>1084126</v>
      </c>
      <c r="F17" s="4">
        <v>89311</v>
      </c>
      <c r="G17" s="6">
        <v>284933</v>
      </c>
      <c r="H17" s="28">
        <v>1458370</v>
      </c>
      <c r="I17" s="28">
        <v>1022424</v>
      </c>
      <c r="J17" s="28">
        <v>133364</v>
      </c>
      <c r="K17" s="6">
        <v>1155788</v>
      </c>
      <c r="L17" s="4">
        <v>88532</v>
      </c>
      <c r="M17" s="4">
        <v>6005</v>
      </c>
      <c r="N17" s="4">
        <v>476080</v>
      </c>
      <c r="O17" s="4">
        <v>72138</v>
      </c>
      <c r="P17" s="4">
        <v>3135891</v>
      </c>
      <c r="Q17">
        <v>0</v>
      </c>
      <c r="R17" s="4">
        <v>77527</v>
      </c>
      <c r="S17" s="4">
        <v>5011961</v>
      </c>
      <c r="T17" s="4">
        <v>6470331</v>
      </c>
      <c r="U17" s="4">
        <v>1701554</v>
      </c>
      <c r="V17" s="4">
        <v>8171885</v>
      </c>
    </row>
    <row r="18" spans="1:22">
      <c r="A18">
        <v>16</v>
      </c>
      <c r="B18" t="s">
        <v>32</v>
      </c>
      <c r="C18" s="4">
        <v>8052</v>
      </c>
      <c r="D18">
        <v>597</v>
      </c>
      <c r="E18" s="4">
        <v>8649</v>
      </c>
      <c r="F18" s="4">
        <v>56706</v>
      </c>
      <c r="G18" s="6">
        <v>3719689</v>
      </c>
      <c r="H18" s="28">
        <v>3785044</v>
      </c>
      <c r="I18" s="28">
        <v>1449706</v>
      </c>
      <c r="J18" s="28">
        <v>162918</v>
      </c>
      <c r="K18" s="6">
        <v>1612624</v>
      </c>
      <c r="L18" s="4">
        <v>51071</v>
      </c>
      <c r="M18" s="4">
        <v>371455</v>
      </c>
      <c r="N18" s="4">
        <v>659389</v>
      </c>
      <c r="O18">
        <v>0</v>
      </c>
      <c r="P18" s="4">
        <v>26982</v>
      </c>
      <c r="Q18">
        <v>0</v>
      </c>
      <c r="R18" s="4">
        <v>8482</v>
      </c>
      <c r="S18" s="4">
        <v>2730003</v>
      </c>
      <c r="T18" s="4">
        <v>6515047</v>
      </c>
      <c r="U18" s="4">
        <v>155708</v>
      </c>
      <c r="V18" s="4">
        <v>6670755</v>
      </c>
    </row>
    <row r="19" spans="1:22">
      <c r="A19">
        <v>17</v>
      </c>
      <c r="B19" t="s">
        <v>33</v>
      </c>
      <c r="C19" s="4">
        <v>2721017</v>
      </c>
      <c r="D19" s="4">
        <v>2382445</v>
      </c>
      <c r="E19" s="4">
        <v>5103462</v>
      </c>
      <c r="F19">
        <v>0</v>
      </c>
      <c r="G19" s="6">
        <v>7411</v>
      </c>
      <c r="H19" s="28">
        <v>5110873</v>
      </c>
      <c r="I19" s="28">
        <v>2077188</v>
      </c>
      <c r="J19" s="28">
        <v>333279</v>
      </c>
      <c r="K19" s="6">
        <v>2410467</v>
      </c>
      <c r="L19" s="4">
        <v>163221</v>
      </c>
      <c r="M19">
        <v>0</v>
      </c>
      <c r="N19" s="4">
        <v>1014595</v>
      </c>
      <c r="O19" s="4">
        <v>819408</v>
      </c>
      <c r="P19" s="4">
        <v>55111</v>
      </c>
      <c r="Q19">
        <v>0</v>
      </c>
      <c r="R19" s="4">
        <v>42778</v>
      </c>
      <c r="S19" s="4">
        <v>4505580</v>
      </c>
      <c r="T19" s="4">
        <v>9616453</v>
      </c>
      <c r="U19" s="4">
        <v>1152633</v>
      </c>
      <c r="V19" s="4">
        <v>10769086</v>
      </c>
    </row>
    <row r="20" spans="1:22">
      <c r="A20">
        <v>18</v>
      </c>
      <c r="B20" t="s">
        <v>34</v>
      </c>
      <c r="C20" s="4">
        <v>667479</v>
      </c>
      <c r="D20" s="4">
        <v>100799</v>
      </c>
      <c r="E20" s="4">
        <v>768278</v>
      </c>
      <c r="F20" s="4">
        <v>526484</v>
      </c>
      <c r="G20" s="6">
        <v>15480464</v>
      </c>
      <c r="H20" s="28">
        <v>16775226</v>
      </c>
      <c r="I20" s="28">
        <v>15159872</v>
      </c>
      <c r="J20" s="28">
        <v>1928712</v>
      </c>
      <c r="K20" s="6">
        <v>17088584</v>
      </c>
      <c r="L20" s="4">
        <v>918930</v>
      </c>
      <c r="M20" s="4">
        <v>1190222</v>
      </c>
      <c r="N20" s="4">
        <v>11601603</v>
      </c>
      <c r="O20" s="4">
        <v>736161</v>
      </c>
      <c r="P20" s="4">
        <v>407609</v>
      </c>
      <c r="Q20" s="4">
        <v>1593</v>
      </c>
      <c r="R20" s="4">
        <v>194020</v>
      </c>
      <c r="S20" s="4">
        <v>32138722</v>
      </c>
      <c r="T20" s="4">
        <v>48913948</v>
      </c>
      <c r="U20" s="4">
        <v>1135150</v>
      </c>
      <c r="V20" s="4">
        <v>50049098</v>
      </c>
    </row>
    <row r="21" spans="1:22">
      <c r="A21">
        <v>19</v>
      </c>
      <c r="B21" t="s">
        <v>35</v>
      </c>
      <c r="C21" s="4">
        <v>3216336</v>
      </c>
      <c r="D21" s="4">
        <v>1434536</v>
      </c>
      <c r="E21" s="4">
        <v>4650872</v>
      </c>
      <c r="F21">
        <v>0</v>
      </c>
      <c r="G21" s="6">
        <v>62537</v>
      </c>
      <c r="H21" s="28">
        <v>4713409</v>
      </c>
      <c r="I21" s="28">
        <v>200064287</v>
      </c>
      <c r="J21" s="28">
        <v>9888797</v>
      </c>
      <c r="K21" s="6">
        <v>209953084</v>
      </c>
      <c r="L21" s="4">
        <v>27504252</v>
      </c>
      <c r="M21" s="4">
        <v>309079</v>
      </c>
      <c r="N21" s="4">
        <v>94703154</v>
      </c>
      <c r="O21" s="4">
        <v>32188958</v>
      </c>
      <c r="P21" s="4">
        <v>9029309</v>
      </c>
      <c r="Q21">
        <v>0</v>
      </c>
      <c r="R21" s="4">
        <v>612041</v>
      </c>
      <c r="S21" s="4">
        <v>374299877</v>
      </c>
      <c r="T21" s="4">
        <v>379013286</v>
      </c>
      <c r="U21" s="4">
        <v>10219211</v>
      </c>
      <c r="V21" s="4">
        <v>389232497</v>
      </c>
    </row>
    <row r="22" spans="1:22">
      <c r="A22">
        <v>20</v>
      </c>
      <c r="B22" t="s">
        <v>36</v>
      </c>
      <c r="C22" s="4">
        <v>3254240</v>
      </c>
      <c r="D22" s="4">
        <v>1403021</v>
      </c>
      <c r="E22" s="4">
        <v>4657261</v>
      </c>
      <c r="F22">
        <v>0</v>
      </c>
      <c r="G22" s="5">
        <v>0</v>
      </c>
      <c r="H22" s="28">
        <v>4657401</v>
      </c>
      <c r="I22" s="28">
        <v>5253871</v>
      </c>
      <c r="J22" s="28">
        <v>422566</v>
      </c>
      <c r="K22" s="6">
        <v>5676437</v>
      </c>
      <c r="L22" s="4">
        <v>281944</v>
      </c>
      <c r="M22" s="4">
        <v>3901</v>
      </c>
      <c r="N22" s="4">
        <v>1250913</v>
      </c>
      <c r="O22" s="4">
        <v>923832</v>
      </c>
      <c r="P22" s="4">
        <v>77221</v>
      </c>
      <c r="Q22">
        <v>0</v>
      </c>
      <c r="R22" s="4">
        <v>33514</v>
      </c>
      <c r="S22" s="4">
        <v>8247762</v>
      </c>
      <c r="T22" s="4">
        <v>12905163</v>
      </c>
      <c r="U22" s="4">
        <v>437757</v>
      </c>
      <c r="V22" s="4">
        <v>13342920</v>
      </c>
    </row>
    <row r="23" spans="1:22">
      <c r="A23">
        <v>21</v>
      </c>
      <c r="B23" t="s">
        <v>37</v>
      </c>
      <c r="C23" s="4">
        <v>1512238</v>
      </c>
      <c r="D23" s="4">
        <v>432311</v>
      </c>
      <c r="E23" s="4">
        <v>1944549</v>
      </c>
      <c r="F23" s="4">
        <v>13181</v>
      </c>
      <c r="G23" s="6">
        <v>3962814</v>
      </c>
      <c r="H23" s="28">
        <v>5920544</v>
      </c>
      <c r="I23" s="28">
        <v>9632433</v>
      </c>
      <c r="J23" s="28">
        <v>1086982</v>
      </c>
      <c r="K23" s="6">
        <v>10719415</v>
      </c>
      <c r="L23" s="4">
        <v>939514</v>
      </c>
      <c r="M23" s="4">
        <v>293766</v>
      </c>
      <c r="N23" s="4">
        <v>5673828</v>
      </c>
      <c r="O23" s="4">
        <v>820993</v>
      </c>
      <c r="P23" s="4">
        <v>404975</v>
      </c>
      <c r="Q23">
        <v>0</v>
      </c>
      <c r="R23" s="4">
        <v>52565</v>
      </c>
      <c r="S23" s="4">
        <v>18905056</v>
      </c>
      <c r="T23" s="4">
        <v>24825600</v>
      </c>
      <c r="U23" s="4">
        <v>508375</v>
      </c>
      <c r="V23" s="4">
        <v>25333975</v>
      </c>
    </row>
    <row r="24" spans="1:22">
      <c r="A24">
        <v>22</v>
      </c>
      <c r="B24" t="s">
        <v>38</v>
      </c>
      <c r="C24" s="4">
        <v>3216834</v>
      </c>
      <c r="D24" s="4">
        <v>3045649</v>
      </c>
      <c r="E24" s="4">
        <v>6262483</v>
      </c>
      <c r="F24">
        <v>0</v>
      </c>
      <c r="G24" s="6">
        <v>20342</v>
      </c>
      <c r="H24" s="28">
        <v>6282825</v>
      </c>
      <c r="I24" s="28">
        <v>2350243</v>
      </c>
      <c r="J24" s="28">
        <v>347983</v>
      </c>
      <c r="K24" s="6">
        <v>2698226</v>
      </c>
      <c r="L24" s="4">
        <v>146013</v>
      </c>
      <c r="M24" s="4">
        <v>5284</v>
      </c>
      <c r="N24" s="4">
        <v>944471</v>
      </c>
      <c r="O24" s="4">
        <v>1229447</v>
      </c>
      <c r="P24" s="4">
        <v>127377</v>
      </c>
      <c r="Q24">
        <v>0</v>
      </c>
      <c r="R24" s="4">
        <v>148075</v>
      </c>
      <c r="S24" s="4">
        <v>5298893</v>
      </c>
      <c r="T24" s="4">
        <v>11581718</v>
      </c>
      <c r="U24" s="4">
        <v>304212</v>
      </c>
      <c r="V24" s="4">
        <v>11885930</v>
      </c>
    </row>
    <row r="25" spans="1:22">
      <c r="A25">
        <v>23</v>
      </c>
      <c r="B25" t="s">
        <v>39</v>
      </c>
      <c r="C25" s="4">
        <v>3340532</v>
      </c>
      <c r="D25" s="4">
        <v>1544086</v>
      </c>
      <c r="E25" s="4">
        <v>4884618</v>
      </c>
      <c r="F25" s="4">
        <v>5038</v>
      </c>
      <c r="G25" s="6">
        <v>104474</v>
      </c>
      <c r="H25" s="28">
        <v>4994130</v>
      </c>
      <c r="I25" s="28">
        <v>3982071</v>
      </c>
      <c r="J25" s="28">
        <v>541458</v>
      </c>
      <c r="K25" s="6">
        <v>4523529</v>
      </c>
      <c r="L25" s="4">
        <v>343731</v>
      </c>
      <c r="M25" s="4">
        <v>21191</v>
      </c>
      <c r="N25" s="4">
        <v>1996412</v>
      </c>
      <c r="O25" s="4">
        <v>337390</v>
      </c>
      <c r="P25" s="4">
        <v>117521</v>
      </c>
      <c r="Q25">
        <v>0</v>
      </c>
      <c r="R25">
        <v>0</v>
      </c>
      <c r="S25" s="4">
        <v>7339774</v>
      </c>
      <c r="T25" s="4">
        <v>12333904</v>
      </c>
      <c r="U25" s="4">
        <v>453815</v>
      </c>
      <c r="V25" s="4">
        <v>12787719</v>
      </c>
    </row>
    <row r="26" spans="1:22">
      <c r="A26">
        <v>24</v>
      </c>
      <c r="B26" t="s">
        <v>40</v>
      </c>
      <c r="C26" s="4">
        <v>3662661</v>
      </c>
      <c r="D26" s="4">
        <v>2113330</v>
      </c>
      <c r="E26" s="4">
        <v>5775991</v>
      </c>
      <c r="F26">
        <v>0</v>
      </c>
      <c r="G26" s="6">
        <v>4106</v>
      </c>
      <c r="H26" s="28">
        <v>5780097</v>
      </c>
      <c r="I26" s="28">
        <v>6755194</v>
      </c>
      <c r="J26" s="28">
        <v>553849</v>
      </c>
      <c r="K26" s="6">
        <v>7309043</v>
      </c>
      <c r="L26" s="4">
        <v>472944</v>
      </c>
      <c r="M26" s="4">
        <v>19642</v>
      </c>
      <c r="N26" s="4">
        <v>3169078</v>
      </c>
      <c r="O26" s="4">
        <v>1755170</v>
      </c>
      <c r="P26" s="4">
        <v>494775</v>
      </c>
      <c r="Q26">
        <v>0</v>
      </c>
      <c r="R26" s="4">
        <v>162794</v>
      </c>
      <c r="S26" s="4">
        <v>13383446</v>
      </c>
      <c r="T26" s="4">
        <v>19163543</v>
      </c>
      <c r="U26" s="4">
        <v>1668098</v>
      </c>
      <c r="V26" s="4">
        <v>20831641</v>
      </c>
    </row>
    <row r="27" spans="1:22">
      <c r="A27">
        <v>25</v>
      </c>
      <c r="B27" t="s">
        <v>41</v>
      </c>
      <c r="C27" s="4">
        <v>5484621</v>
      </c>
      <c r="D27" s="4">
        <v>1797522</v>
      </c>
      <c r="E27" s="4">
        <v>7282143</v>
      </c>
      <c r="F27" s="4">
        <v>28718</v>
      </c>
      <c r="G27" s="6">
        <v>234897</v>
      </c>
      <c r="H27" s="28">
        <v>7545758</v>
      </c>
      <c r="I27" s="28">
        <v>16526266</v>
      </c>
      <c r="J27" s="28">
        <v>1606781</v>
      </c>
      <c r="K27" s="6">
        <v>18133047</v>
      </c>
      <c r="L27" s="4">
        <v>1501257</v>
      </c>
      <c r="M27" s="4">
        <v>106547</v>
      </c>
      <c r="N27" s="4">
        <v>6878207</v>
      </c>
      <c r="O27" s="4">
        <v>3457797</v>
      </c>
      <c r="P27" s="4">
        <v>18199926</v>
      </c>
      <c r="Q27">
        <v>0</v>
      </c>
      <c r="R27" s="4">
        <v>117495</v>
      </c>
      <c r="S27" s="4">
        <v>48394276</v>
      </c>
      <c r="T27" s="4">
        <v>55940034</v>
      </c>
      <c r="U27" s="4">
        <v>1182170</v>
      </c>
      <c r="V27" s="4">
        <v>57122204</v>
      </c>
    </row>
    <row r="28" spans="1:22">
      <c r="A28">
        <v>26</v>
      </c>
      <c r="B28" t="s">
        <v>42</v>
      </c>
      <c r="C28" s="4">
        <v>1741387</v>
      </c>
      <c r="D28" s="4">
        <v>1204594</v>
      </c>
      <c r="E28" s="4">
        <v>2945981</v>
      </c>
      <c r="F28">
        <v>0</v>
      </c>
      <c r="G28" s="6">
        <v>207135</v>
      </c>
      <c r="H28" s="28">
        <v>3153117</v>
      </c>
      <c r="I28" s="28">
        <v>1105132</v>
      </c>
      <c r="J28" s="28">
        <v>166028</v>
      </c>
      <c r="K28" s="6">
        <v>1271160</v>
      </c>
      <c r="L28" s="4">
        <v>81809</v>
      </c>
      <c r="M28" s="4">
        <v>17495</v>
      </c>
      <c r="N28" s="4">
        <v>658326</v>
      </c>
      <c r="O28">
        <v>0</v>
      </c>
      <c r="P28" s="4">
        <v>43436</v>
      </c>
      <c r="Q28">
        <v>0</v>
      </c>
      <c r="R28" s="4">
        <v>105869</v>
      </c>
      <c r="S28" s="4">
        <v>2178095</v>
      </c>
      <c r="T28" s="4">
        <v>5331212</v>
      </c>
      <c r="U28" s="4">
        <v>346700</v>
      </c>
      <c r="V28" s="4">
        <v>5677912</v>
      </c>
    </row>
    <row r="29" spans="1:22">
      <c r="A29">
        <v>27</v>
      </c>
      <c r="B29" t="s">
        <v>43</v>
      </c>
      <c r="C29" s="4">
        <v>2153792</v>
      </c>
      <c r="D29" s="4">
        <v>1325546</v>
      </c>
      <c r="E29" s="4">
        <v>3479338</v>
      </c>
      <c r="F29">
        <v>0</v>
      </c>
      <c r="G29" s="6">
        <v>327857</v>
      </c>
      <c r="H29" s="28">
        <v>3807195</v>
      </c>
      <c r="I29" s="28">
        <v>720746775</v>
      </c>
      <c r="J29" s="28">
        <v>54747019</v>
      </c>
      <c r="K29" s="6">
        <v>775493794</v>
      </c>
      <c r="L29" s="4">
        <v>137272697</v>
      </c>
      <c r="M29" s="4">
        <v>238533</v>
      </c>
      <c r="N29" s="4">
        <v>565827199</v>
      </c>
      <c r="O29" s="4">
        <v>205595665</v>
      </c>
      <c r="P29" s="4">
        <v>11276286</v>
      </c>
      <c r="Q29">
        <v>0</v>
      </c>
      <c r="R29" s="4">
        <v>3256556</v>
      </c>
      <c r="S29" s="4">
        <v>1698960730</v>
      </c>
      <c r="T29" s="4">
        <v>1702767925</v>
      </c>
      <c r="U29" s="4">
        <v>36625981</v>
      </c>
      <c r="V29" s="4">
        <v>1739393906</v>
      </c>
    </row>
    <row r="30" spans="1:22">
      <c r="A30">
        <v>28</v>
      </c>
      <c r="B30" t="s">
        <v>44</v>
      </c>
      <c r="C30" s="4">
        <v>2026233</v>
      </c>
      <c r="D30" s="4">
        <v>389863</v>
      </c>
      <c r="E30" s="4">
        <v>2416096</v>
      </c>
      <c r="F30" s="4">
        <v>3015</v>
      </c>
      <c r="G30" s="6">
        <v>181004</v>
      </c>
      <c r="H30" s="28">
        <v>2600115</v>
      </c>
      <c r="I30" s="28">
        <v>5411330</v>
      </c>
      <c r="J30" s="28">
        <v>635697</v>
      </c>
      <c r="K30" s="6">
        <v>6047027</v>
      </c>
      <c r="L30" s="4">
        <v>321441</v>
      </c>
      <c r="M30" s="4">
        <v>20872</v>
      </c>
      <c r="N30" s="4">
        <v>1640797</v>
      </c>
      <c r="O30" s="4">
        <v>144783</v>
      </c>
      <c r="P30" s="4">
        <v>112305</v>
      </c>
      <c r="Q30">
        <v>0</v>
      </c>
      <c r="R30" s="4">
        <v>50772</v>
      </c>
      <c r="S30" s="4">
        <v>8337997</v>
      </c>
      <c r="T30" s="4">
        <v>10938112</v>
      </c>
      <c r="U30" s="4">
        <v>524187</v>
      </c>
      <c r="V30" s="4">
        <v>11462299</v>
      </c>
    </row>
    <row r="31" spans="1:22">
      <c r="A31">
        <v>29</v>
      </c>
      <c r="B31" t="s">
        <v>45</v>
      </c>
      <c r="C31" s="4">
        <v>561218</v>
      </c>
      <c r="D31" s="4">
        <v>274124</v>
      </c>
      <c r="E31" s="4">
        <v>835342</v>
      </c>
      <c r="F31" s="4">
        <v>291740</v>
      </c>
      <c r="G31" s="6">
        <v>4920079</v>
      </c>
      <c r="H31" s="28">
        <v>6047161</v>
      </c>
      <c r="I31" s="28">
        <v>5301865</v>
      </c>
      <c r="J31" s="28">
        <v>553246</v>
      </c>
      <c r="K31" s="6">
        <v>5855111</v>
      </c>
      <c r="L31" s="4">
        <v>175063</v>
      </c>
      <c r="M31" s="4">
        <v>533224</v>
      </c>
      <c r="N31" s="4">
        <v>1811606</v>
      </c>
      <c r="O31" s="4">
        <v>1100279</v>
      </c>
      <c r="P31" s="4">
        <v>201989</v>
      </c>
      <c r="Q31">
        <v>0</v>
      </c>
      <c r="R31" s="4">
        <v>27443</v>
      </c>
      <c r="S31" s="4">
        <v>9704715</v>
      </c>
      <c r="T31" s="4">
        <v>15751876</v>
      </c>
      <c r="U31" s="4">
        <v>1017960</v>
      </c>
      <c r="V31" s="4">
        <v>16769836</v>
      </c>
    </row>
    <row r="32" spans="1:22">
      <c r="A32">
        <v>30</v>
      </c>
      <c r="B32" t="s">
        <v>46</v>
      </c>
      <c r="C32" s="4">
        <v>2952957</v>
      </c>
      <c r="D32" s="4">
        <v>455964</v>
      </c>
      <c r="E32" s="4">
        <v>3408921</v>
      </c>
      <c r="F32" s="4">
        <v>20204</v>
      </c>
      <c r="G32" s="6">
        <v>476025</v>
      </c>
      <c r="H32" s="28">
        <v>3905150</v>
      </c>
      <c r="I32" s="28">
        <v>11086173</v>
      </c>
      <c r="J32" s="28">
        <v>935854</v>
      </c>
      <c r="K32" s="6">
        <v>12022027</v>
      </c>
      <c r="L32" s="4">
        <v>732340</v>
      </c>
      <c r="M32" s="4">
        <v>56194</v>
      </c>
      <c r="N32" s="4">
        <v>4115232</v>
      </c>
      <c r="O32" s="4">
        <v>518409</v>
      </c>
      <c r="P32" s="4">
        <v>293443</v>
      </c>
      <c r="Q32">
        <v>0</v>
      </c>
      <c r="R32" s="4">
        <v>115386</v>
      </c>
      <c r="S32" s="4">
        <v>17853031</v>
      </c>
      <c r="T32" s="4">
        <v>21758181</v>
      </c>
      <c r="U32" s="4">
        <v>595824</v>
      </c>
      <c r="V32" s="4">
        <v>22354005</v>
      </c>
    </row>
    <row r="33" spans="1:22">
      <c r="A33">
        <v>31</v>
      </c>
      <c r="B33" t="s">
        <v>47</v>
      </c>
      <c r="C33" s="4">
        <v>314649</v>
      </c>
      <c r="D33" s="4">
        <v>56291</v>
      </c>
      <c r="E33" s="4">
        <v>370934</v>
      </c>
      <c r="F33" s="4">
        <v>564298</v>
      </c>
      <c r="G33" s="6">
        <v>5145250</v>
      </c>
      <c r="H33" s="28">
        <v>6080488</v>
      </c>
      <c r="I33" s="28">
        <v>10137090</v>
      </c>
      <c r="J33" s="28">
        <v>1087497</v>
      </c>
      <c r="K33" s="6">
        <v>11224587</v>
      </c>
      <c r="L33" s="4">
        <v>697966</v>
      </c>
      <c r="M33" s="4">
        <v>391103</v>
      </c>
      <c r="N33" s="4">
        <v>5209537</v>
      </c>
      <c r="O33" s="4">
        <v>2769461</v>
      </c>
      <c r="P33" s="4">
        <v>11189876</v>
      </c>
      <c r="Q33" s="4">
        <v>16058</v>
      </c>
      <c r="R33" s="4">
        <v>369644</v>
      </c>
      <c r="S33" s="4">
        <v>31868232</v>
      </c>
      <c r="T33" s="4">
        <v>37948720</v>
      </c>
      <c r="U33" s="4">
        <v>3292585</v>
      </c>
      <c r="V33" s="4">
        <v>41241305</v>
      </c>
    </row>
    <row r="34" spans="1:22">
      <c r="A34">
        <v>32</v>
      </c>
      <c r="B34" t="s">
        <v>48</v>
      </c>
      <c r="C34" s="4">
        <v>3240993</v>
      </c>
      <c r="D34" s="4">
        <v>2905701</v>
      </c>
      <c r="E34" s="4">
        <v>6146694</v>
      </c>
      <c r="F34">
        <v>0</v>
      </c>
      <c r="G34" s="6">
        <v>47021</v>
      </c>
      <c r="H34" s="28">
        <v>6193715</v>
      </c>
      <c r="I34" s="28">
        <v>1491640</v>
      </c>
      <c r="J34" s="28">
        <v>242862</v>
      </c>
      <c r="K34" s="6">
        <v>1734502</v>
      </c>
      <c r="L34" s="4">
        <v>111496</v>
      </c>
      <c r="M34" s="4">
        <v>7802</v>
      </c>
      <c r="N34" s="4">
        <v>1018361</v>
      </c>
      <c r="O34" s="4">
        <v>595599</v>
      </c>
      <c r="P34" s="4">
        <v>187589</v>
      </c>
      <c r="Q34">
        <v>0</v>
      </c>
      <c r="R34" s="4">
        <v>55972</v>
      </c>
      <c r="S34" s="4">
        <v>3711321</v>
      </c>
      <c r="T34" s="4">
        <v>9905036</v>
      </c>
      <c r="U34" s="4">
        <v>492761</v>
      </c>
      <c r="V34" s="4">
        <v>10397797</v>
      </c>
    </row>
    <row r="35" spans="1:22">
      <c r="A35">
        <v>33</v>
      </c>
      <c r="B35" t="s">
        <v>49</v>
      </c>
      <c r="C35" s="4">
        <v>1451485</v>
      </c>
      <c r="D35" s="4">
        <v>262430</v>
      </c>
      <c r="E35" s="4">
        <v>1713915</v>
      </c>
      <c r="F35" s="4">
        <v>87546</v>
      </c>
      <c r="G35" s="6">
        <v>816983</v>
      </c>
      <c r="H35" s="28">
        <v>2618444</v>
      </c>
      <c r="I35" s="28">
        <v>3411989</v>
      </c>
      <c r="J35" s="28">
        <v>461773</v>
      </c>
      <c r="K35" s="6">
        <v>3873762</v>
      </c>
      <c r="L35" s="4">
        <v>293558</v>
      </c>
      <c r="M35" s="4">
        <v>28121</v>
      </c>
      <c r="N35" s="4">
        <v>981665</v>
      </c>
      <c r="O35" s="4">
        <v>367544</v>
      </c>
      <c r="P35" s="4">
        <v>4381</v>
      </c>
      <c r="Q35">
        <v>0</v>
      </c>
      <c r="R35" s="4">
        <v>20377</v>
      </c>
      <c r="S35" s="4">
        <v>5569408</v>
      </c>
      <c r="T35" s="4">
        <v>8187852</v>
      </c>
      <c r="U35" s="4">
        <v>98821</v>
      </c>
      <c r="V35" s="4">
        <v>8286673</v>
      </c>
    </row>
    <row r="36" spans="1:22">
      <c r="A36">
        <v>34</v>
      </c>
      <c r="B36" t="s">
        <v>50</v>
      </c>
      <c r="C36" s="4">
        <v>3517151</v>
      </c>
      <c r="D36" s="4">
        <v>2246428</v>
      </c>
      <c r="E36" s="4">
        <v>5763579</v>
      </c>
      <c r="F36" s="4">
        <v>12455</v>
      </c>
      <c r="G36" s="6">
        <v>2456722</v>
      </c>
      <c r="H36" s="28">
        <v>8232761</v>
      </c>
      <c r="I36" s="28">
        <v>13559101</v>
      </c>
      <c r="J36" s="28">
        <v>1450674</v>
      </c>
      <c r="K36" s="6">
        <v>15009775</v>
      </c>
      <c r="L36" s="4">
        <v>1382159</v>
      </c>
      <c r="M36" s="4">
        <v>116903</v>
      </c>
      <c r="N36" s="4">
        <v>6512574</v>
      </c>
      <c r="O36" s="4">
        <v>1741234</v>
      </c>
      <c r="P36" s="4">
        <v>145058</v>
      </c>
      <c r="Q36">
        <v>0</v>
      </c>
      <c r="R36" s="4">
        <v>331687</v>
      </c>
      <c r="S36" s="4">
        <v>25239390</v>
      </c>
      <c r="T36" s="4">
        <v>33472151</v>
      </c>
      <c r="U36" s="4">
        <v>907825</v>
      </c>
      <c r="V36" s="4">
        <v>34379976</v>
      </c>
    </row>
    <row r="37" spans="1:22">
      <c r="A37">
        <v>35</v>
      </c>
      <c r="B37" t="s">
        <v>51</v>
      </c>
      <c r="C37" s="4">
        <v>909118</v>
      </c>
      <c r="D37" s="4">
        <v>1379546</v>
      </c>
      <c r="E37" s="4">
        <v>2288664</v>
      </c>
      <c r="F37" s="4">
        <v>3058</v>
      </c>
      <c r="G37" s="6">
        <v>50878</v>
      </c>
      <c r="H37" s="28">
        <v>2342600</v>
      </c>
      <c r="I37" s="28">
        <v>474655</v>
      </c>
      <c r="J37" s="28">
        <v>88714</v>
      </c>
      <c r="K37" s="6">
        <v>563369</v>
      </c>
      <c r="L37" s="4">
        <v>69281</v>
      </c>
      <c r="M37" s="4">
        <v>1681</v>
      </c>
      <c r="N37" s="4">
        <v>255672</v>
      </c>
      <c r="O37" s="4">
        <v>4131</v>
      </c>
      <c r="P37" s="4">
        <v>1172851</v>
      </c>
      <c r="Q37">
        <v>0</v>
      </c>
      <c r="R37" s="4">
        <v>143066</v>
      </c>
      <c r="S37" s="4">
        <v>2210051</v>
      </c>
      <c r="T37" s="4">
        <v>4552651</v>
      </c>
      <c r="U37" s="4">
        <v>1671152</v>
      </c>
      <c r="V37" s="4">
        <v>6223803</v>
      </c>
    </row>
    <row r="38" spans="1:22">
      <c r="A38">
        <v>36</v>
      </c>
      <c r="B38" t="s">
        <v>52</v>
      </c>
      <c r="C38" s="4">
        <v>229812</v>
      </c>
      <c r="D38" s="4">
        <v>75646</v>
      </c>
      <c r="E38" s="4">
        <v>305459</v>
      </c>
      <c r="F38" s="4">
        <v>71045</v>
      </c>
      <c r="G38" s="6">
        <v>464972</v>
      </c>
      <c r="H38" s="28">
        <v>841476</v>
      </c>
      <c r="I38" s="28">
        <v>2119502</v>
      </c>
      <c r="J38" s="28">
        <v>222575</v>
      </c>
      <c r="K38" s="6">
        <v>2342077</v>
      </c>
      <c r="L38" s="4">
        <v>108060</v>
      </c>
      <c r="M38" s="4">
        <v>28003</v>
      </c>
      <c r="N38" s="4">
        <v>964859</v>
      </c>
      <c r="O38" s="4">
        <v>1950154</v>
      </c>
      <c r="P38" s="4">
        <v>233386</v>
      </c>
      <c r="Q38">
        <v>0</v>
      </c>
      <c r="R38" s="4">
        <v>227304</v>
      </c>
      <c r="S38" s="4">
        <v>5853843</v>
      </c>
      <c r="T38" s="4">
        <v>6695319</v>
      </c>
      <c r="U38" s="4">
        <v>374720</v>
      </c>
      <c r="V38" s="4">
        <v>7070039</v>
      </c>
    </row>
    <row r="39" spans="1:22">
      <c r="A39">
        <v>37</v>
      </c>
      <c r="B39" t="s">
        <v>53</v>
      </c>
      <c r="C39" s="4">
        <v>1805889</v>
      </c>
      <c r="D39" s="4">
        <v>1517530</v>
      </c>
      <c r="E39" s="4">
        <v>3323419</v>
      </c>
      <c r="F39">
        <v>0</v>
      </c>
      <c r="G39" s="6">
        <v>4372</v>
      </c>
      <c r="H39" s="28">
        <v>3327791</v>
      </c>
      <c r="I39" s="28">
        <v>902822</v>
      </c>
      <c r="J39" s="28">
        <v>146656</v>
      </c>
      <c r="K39" s="6">
        <v>1049478</v>
      </c>
      <c r="L39" s="4">
        <v>56060</v>
      </c>
      <c r="M39" s="4">
        <v>4276</v>
      </c>
      <c r="N39" s="4">
        <v>293850</v>
      </c>
      <c r="O39" s="4">
        <v>470044</v>
      </c>
      <c r="P39" s="4">
        <v>43685</v>
      </c>
      <c r="Q39">
        <v>0</v>
      </c>
      <c r="R39" s="4">
        <v>91980</v>
      </c>
      <c r="S39" s="4">
        <v>2009373</v>
      </c>
      <c r="T39" s="4">
        <v>5337164</v>
      </c>
      <c r="U39" s="4">
        <v>257651</v>
      </c>
      <c r="V39" s="4">
        <v>5594815</v>
      </c>
    </row>
    <row r="40" spans="1:22">
      <c r="A40">
        <v>38</v>
      </c>
      <c r="B40" t="s">
        <v>54</v>
      </c>
      <c r="C40" s="4">
        <v>4021</v>
      </c>
      <c r="D40">
        <v>410</v>
      </c>
      <c r="E40" s="4">
        <v>4432</v>
      </c>
      <c r="F40" s="4">
        <v>202777</v>
      </c>
      <c r="G40" s="6">
        <v>2421620</v>
      </c>
      <c r="H40" s="28">
        <v>2628828</v>
      </c>
      <c r="I40" s="28">
        <v>1984366</v>
      </c>
      <c r="J40" s="28">
        <v>476566</v>
      </c>
      <c r="K40" s="6">
        <v>2460932</v>
      </c>
      <c r="L40" s="4">
        <v>92794</v>
      </c>
      <c r="M40" s="4">
        <v>187877</v>
      </c>
      <c r="N40" s="4">
        <v>1070141</v>
      </c>
      <c r="O40" s="4">
        <v>247892</v>
      </c>
      <c r="P40" s="4">
        <v>207460</v>
      </c>
      <c r="Q40">
        <v>0</v>
      </c>
      <c r="R40" s="4">
        <v>400206</v>
      </c>
      <c r="S40" s="4">
        <v>4667302</v>
      </c>
      <c r="T40" s="4">
        <v>7296130</v>
      </c>
      <c r="U40" s="4">
        <v>221836</v>
      </c>
      <c r="V40" s="4">
        <v>7517966</v>
      </c>
    </row>
    <row r="41" spans="1:22">
      <c r="A41">
        <v>39</v>
      </c>
      <c r="B41" t="s">
        <v>106</v>
      </c>
      <c r="C41" s="4">
        <v>212369</v>
      </c>
      <c r="D41" s="4">
        <v>101587</v>
      </c>
      <c r="E41" s="4">
        <v>313955</v>
      </c>
      <c r="F41" s="4">
        <v>121737</v>
      </c>
      <c r="G41" s="6">
        <v>661754</v>
      </c>
      <c r="H41" s="28">
        <v>1097446</v>
      </c>
      <c r="I41" s="28">
        <v>822540</v>
      </c>
      <c r="J41" s="28">
        <v>74770</v>
      </c>
      <c r="K41" s="6">
        <v>897310</v>
      </c>
      <c r="L41" s="4">
        <v>24635</v>
      </c>
      <c r="M41" s="4">
        <v>169279</v>
      </c>
      <c r="N41" s="4">
        <v>384113</v>
      </c>
      <c r="O41" s="4">
        <v>172209</v>
      </c>
      <c r="P41" s="4">
        <v>33545</v>
      </c>
      <c r="Q41">
        <v>0</v>
      </c>
      <c r="R41" s="4">
        <v>39333</v>
      </c>
      <c r="S41" s="4">
        <v>1720424</v>
      </c>
      <c r="T41" s="4">
        <v>2817870</v>
      </c>
      <c r="U41" s="4">
        <v>62589</v>
      </c>
      <c r="V41" s="4">
        <v>2880459</v>
      </c>
    </row>
    <row r="42" spans="1:22">
      <c r="A42">
        <v>40</v>
      </c>
      <c r="B42" t="s">
        <v>56</v>
      </c>
      <c r="C42" s="4">
        <v>2758654</v>
      </c>
      <c r="D42" s="4">
        <v>873419</v>
      </c>
      <c r="E42" s="4">
        <v>3632073</v>
      </c>
      <c r="F42">
        <v>0</v>
      </c>
      <c r="G42" s="6">
        <v>865376</v>
      </c>
      <c r="H42" s="28">
        <v>4497449</v>
      </c>
      <c r="I42" s="28">
        <v>8488005</v>
      </c>
      <c r="J42" s="28">
        <v>730117</v>
      </c>
      <c r="K42" s="6">
        <v>9218122</v>
      </c>
      <c r="L42" s="4">
        <v>411201</v>
      </c>
      <c r="M42" s="4">
        <v>88327</v>
      </c>
      <c r="N42" s="4">
        <v>1713600</v>
      </c>
      <c r="O42" s="4">
        <v>1694743</v>
      </c>
      <c r="P42" s="4">
        <v>165008</v>
      </c>
      <c r="Q42">
        <v>0</v>
      </c>
      <c r="R42" s="4">
        <v>104576</v>
      </c>
      <c r="S42" s="4">
        <v>13395577</v>
      </c>
      <c r="T42" s="4">
        <v>17893026</v>
      </c>
      <c r="U42" s="4">
        <v>562868</v>
      </c>
      <c r="V42" s="4">
        <v>18455894</v>
      </c>
    </row>
    <row r="43" spans="1:22">
      <c r="A43">
        <v>41</v>
      </c>
      <c r="B43" t="s">
        <v>57</v>
      </c>
      <c r="C43" s="4">
        <v>1052853</v>
      </c>
      <c r="D43" s="4">
        <v>838375</v>
      </c>
      <c r="E43" s="4">
        <v>1891228</v>
      </c>
      <c r="F43">
        <v>0</v>
      </c>
      <c r="G43" s="6">
        <v>99549</v>
      </c>
      <c r="H43" s="28">
        <v>1990777</v>
      </c>
      <c r="I43" s="28">
        <v>821236</v>
      </c>
      <c r="J43" s="28">
        <v>150517</v>
      </c>
      <c r="K43" s="6">
        <v>971753</v>
      </c>
      <c r="L43" s="4">
        <v>46785</v>
      </c>
      <c r="M43" s="4">
        <v>6004</v>
      </c>
      <c r="N43" s="4">
        <v>257817</v>
      </c>
      <c r="O43" s="4">
        <v>68280</v>
      </c>
      <c r="P43" s="4">
        <v>300155</v>
      </c>
      <c r="Q43">
        <v>0</v>
      </c>
      <c r="R43" s="4">
        <v>28985</v>
      </c>
      <c r="S43" s="4">
        <v>1679779</v>
      </c>
      <c r="T43" s="4">
        <v>3670556</v>
      </c>
      <c r="U43" s="4">
        <v>1675271</v>
      </c>
      <c r="V43" s="4">
        <v>5345827</v>
      </c>
    </row>
    <row r="44" spans="1:22">
      <c r="A44">
        <v>42</v>
      </c>
      <c r="B44" t="s">
        <v>58</v>
      </c>
      <c r="C44" s="4">
        <v>2039759</v>
      </c>
      <c r="D44" s="4">
        <v>1665874</v>
      </c>
      <c r="E44" s="4">
        <v>3705633</v>
      </c>
      <c r="F44">
        <v>0</v>
      </c>
      <c r="G44" s="6">
        <v>1359</v>
      </c>
      <c r="H44" s="28">
        <v>3706992</v>
      </c>
      <c r="I44" s="28">
        <v>5471480</v>
      </c>
      <c r="J44" s="28">
        <v>618035</v>
      </c>
      <c r="K44" s="6">
        <v>6089515</v>
      </c>
      <c r="L44" s="4">
        <v>1186657</v>
      </c>
      <c r="M44" s="4">
        <v>3284</v>
      </c>
      <c r="N44" s="4">
        <v>3510815</v>
      </c>
      <c r="O44" s="4">
        <v>2522196</v>
      </c>
      <c r="P44" s="4">
        <v>627632</v>
      </c>
      <c r="Q44">
        <v>0</v>
      </c>
      <c r="R44" s="4">
        <v>183721</v>
      </c>
      <c r="S44" s="4">
        <v>14123820</v>
      </c>
      <c r="T44" s="4">
        <v>17830812</v>
      </c>
      <c r="U44" s="4">
        <v>1048663</v>
      </c>
      <c r="V44" s="4">
        <v>18879475</v>
      </c>
    </row>
    <row r="45" spans="1:22">
      <c r="A45">
        <v>43</v>
      </c>
      <c r="B45" t="s">
        <v>60</v>
      </c>
      <c r="C45" s="4">
        <v>786692</v>
      </c>
      <c r="D45" s="4">
        <v>536216</v>
      </c>
      <c r="E45" s="4">
        <v>1322908</v>
      </c>
      <c r="F45" s="4">
        <v>52361</v>
      </c>
      <c r="G45" s="6">
        <v>290620</v>
      </c>
      <c r="H45" s="28">
        <v>1665889</v>
      </c>
      <c r="I45" s="28">
        <v>695069</v>
      </c>
      <c r="J45" s="28">
        <v>95681</v>
      </c>
      <c r="K45" s="6">
        <v>790750</v>
      </c>
      <c r="L45" s="4">
        <v>55651</v>
      </c>
      <c r="M45" s="4">
        <v>16100</v>
      </c>
      <c r="N45" s="4">
        <v>886369</v>
      </c>
      <c r="O45">
        <v>0</v>
      </c>
      <c r="P45" s="4">
        <v>30283</v>
      </c>
      <c r="Q45">
        <v>0</v>
      </c>
      <c r="R45" s="4">
        <v>55839</v>
      </c>
      <c r="S45" s="4">
        <v>1834992</v>
      </c>
      <c r="T45" s="4">
        <v>3500881</v>
      </c>
      <c r="U45" s="4">
        <v>176406</v>
      </c>
      <c r="V45" s="4">
        <v>3677287</v>
      </c>
    </row>
    <row r="46" spans="1:22">
      <c r="A46">
        <v>44</v>
      </c>
      <c r="B46" t="s">
        <v>61</v>
      </c>
      <c r="C46" s="4">
        <v>1445300</v>
      </c>
      <c r="D46" s="4">
        <v>2101234</v>
      </c>
      <c r="E46" s="4">
        <v>3546534</v>
      </c>
      <c r="F46" s="4">
        <v>20654</v>
      </c>
      <c r="G46" s="6">
        <v>48752</v>
      </c>
      <c r="H46" s="28">
        <v>3615940</v>
      </c>
      <c r="I46" s="28">
        <v>926334</v>
      </c>
      <c r="J46" s="28">
        <v>105776</v>
      </c>
      <c r="K46" s="6">
        <v>1032110</v>
      </c>
      <c r="L46" s="4">
        <v>76106</v>
      </c>
      <c r="M46" s="4">
        <v>1116</v>
      </c>
      <c r="N46" s="4">
        <v>505895</v>
      </c>
      <c r="O46" s="4">
        <v>4549</v>
      </c>
      <c r="P46" s="4">
        <v>770372</v>
      </c>
      <c r="Q46">
        <v>0</v>
      </c>
      <c r="R46" s="4">
        <v>148390</v>
      </c>
      <c r="S46" s="4">
        <v>2538538</v>
      </c>
      <c r="T46" s="4">
        <v>6154478</v>
      </c>
      <c r="U46" s="4">
        <v>2188465</v>
      </c>
      <c r="V46" s="4">
        <v>8342943</v>
      </c>
    </row>
    <row r="47" spans="1:22">
      <c r="A47">
        <v>45</v>
      </c>
      <c r="B47" t="s">
        <v>62</v>
      </c>
      <c r="C47" s="4">
        <v>3250834</v>
      </c>
      <c r="D47" s="4">
        <v>3333239</v>
      </c>
      <c r="E47" s="4">
        <v>6584073</v>
      </c>
      <c r="F47">
        <v>0</v>
      </c>
      <c r="G47" s="6">
        <v>18460</v>
      </c>
      <c r="H47" s="28">
        <v>6602533</v>
      </c>
      <c r="I47" s="28">
        <v>3952393</v>
      </c>
      <c r="J47" s="28">
        <v>499800</v>
      </c>
      <c r="K47" s="6">
        <v>4452193</v>
      </c>
      <c r="L47" s="4">
        <v>272657</v>
      </c>
      <c r="M47" s="4">
        <v>8362</v>
      </c>
      <c r="N47" s="4">
        <v>2521602</v>
      </c>
      <c r="O47" s="4">
        <v>844908</v>
      </c>
      <c r="P47" s="4">
        <v>968694</v>
      </c>
      <c r="Q47">
        <v>0</v>
      </c>
      <c r="R47" s="4">
        <v>117064</v>
      </c>
      <c r="S47" s="4">
        <v>9185480</v>
      </c>
      <c r="T47" s="4">
        <v>15788013</v>
      </c>
      <c r="U47" s="4">
        <v>1217775</v>
      </c>
      <c r="V47" s="4">
        <v>17005788</v>
      </c>
    </row>
    <row r="48" spans="1:22">
      <c r="A48">
        <v>46</v>
      </c>
      <c r="B48" t="s">
        <v>59</v>
      </c>
      <c r="C48" s="4">
        <v>2849967</v>
      </c>
      <c r="D48" s="4">
        <v>1042352</v>
      </c>
      <c r="E48" s="4">
        <v>3892319</v>
      </c>
      <c r="F48">
        <v>0</v>
      </c>
      <c r="G48" s="6">
        <v>12877</v>
      </c>
      <c r="H48" s="28">
        <v>3905196</v>
      </c>
      <c r="I48" s="28">
        <v>11801710</v>
      </c>
      <c r="J48" s="28">
        <v>670561</v>
      </c>
      <c r="K48" s="6">
        <v>12472271</v>
      </c>
      <c r="L48" s="4">
        <v>1375263</v>
      </c>
      <c r="M48" s="4">
        <v>26472</v>
      </c>
      <c r="N48" s="4">
        <v>5290911</v>
      </c>
      <c r="O48" s="4">
        <v>2628283</v>
      </c>
      <c r="P48" s="4">
        <v>53936</v>
      </c>
      <c r="Q48">
        <v>0</v>
      </c>
      <c r="R48" s="4">
        <v>30144</v>
      </c>
      <c r="S48" s="4">
        <v>21877280</v>
      </c>
      <c r="T48" s="4">
        <v>25782476</v>
      </c>
      <c r="U48" s="4">
        <v>276181</v>
      </c>
      <c r="V48" s="4">
        <v>26058657</v>
      </c>
    </row>
    <row r="49" spans="1:22">
      <c r="A49">
        <v>47</v>
      </c>
      <c r="B49" t="s">
        <v>63</v>
      </c>
      <c r="C49" s="4">
        <v>2691271</v>
      </c>
      <c r="D49" s="4">
        <v>1316255</v>
      </c>
      <c r="E49" s="4">
        <v>4007526</v>
      </c>
      <c r="F49">
        <v>0</v>
      </c>
      <c r="G49" s="6">
        <v>1052225</v>
      </c>
      <c r="H49" s="28">
        <v>5059751</v>
      </c>
      <c r="I49" s="28">
        <v>5988559</v>
      </c>
      <c r="J49" s="28">
        <v>720707</v>
      </c>
      <c r="K49" s="6">
        <v>6709266</v>
      </c>
      <c r="L49" s="4">
        <v>281464</v>
      </c>
      <c r="M49" s="4">
        <v>8172</v>
      </c>
      <c r="N49" s="4">
        <v>1431073</v>
      </c>
      <c r="O49" s="4">
        <v>776822</v>
      </c>
      <c r="P49" s="4">
        <v>71388</v>
      </c>
      <c r="Q49">
        <v>0</v>
      </c>
      <c r="R49" s="4">
        <v>119978</v>
      </c>
      <c r="S49" s="4">
        <v>9398163</v>
      </c>
      <c r="T49" s="4">
        <v>14457914</v>
      </c>
      <c r="U49" s="4">
        <v>504823</v>
      </c>
      <c r="V49" s="4">
        <v>14962737</v>
      </c>
    </row>
    <row r="50" spans="1:22">
      <c r="A50">
        <v>48</v>
      </c>
      <c r="B50" t="s">
        <v>64</v>
      </c>
      <c r="C50" s="4">
        <v>1335510</v>
      </c>
      <c r="D50" s="4">
        <v>202025</v>
      </c>
      <c r="E50" s="4">
        <v>1537534</v>
      </c>
      <c r="F50" s="4">
        <v>33191</v>
      </c>
      <c r="G50" s="6">
        <v>2132408</v>
      </c>
      <c r="H50" s="28">
        <v>3703133</v>
      </c>
      <c r="I50" s="28">
        <v>6560589</v>
      </c>
      <c r="J50" s="28">
        <v>780617</v>
      </c>
      <c r="K50" s="6">
        <v>7341206</v>
      </c>
      <c r="L50" s="4">
        <v>452659</v>
      </c>
      <c r="M50" s="4">
        <v>180048</v>
      </c>
      <c r="N50" s="4">
        <v>2135312</v>
      </c>
      <c r="O50" s="4">
        <v>430374</v>
      </c>
      <c r="P50" s="4">
        <v>256212</v>
      </c>
      <c r="Q50">
        <v>0</v>
      </c>
      <c r="R50">
        <v>0</v>
      </c>
      <c r="S50" s="4">
        <v>10795811</v>
      </c>
      <c r="T50" s="4">
        <v>14498944</v>
      </c>
      <c r="U50" s="4">
        <v>650206</v>
      </c>
      <c r="V50" s="4">
        <v>15149150</v>
      </c>
    </row>
    <row r="51" spans="1:22">
      <c r="A51">
        <v>49</v>
      </c>
      <c r="B51" t="s">
        <v>65</v>
      </c>
      <c r="C51" s="4">
        <v>3041979</v>
      </c>
      <c r="D51" s="4">
        <v>415706</v>
      </c>
      <c r="E51" s="4">
        <v>3457685</v>
      </c>
      <c r="F51" s="4">
        <v>33651</v>
      </c>
      <c r="G51" s="6">
        <v>2000118</v>
      </c>
      <c r="H51" s="28">
        <v>5491454</v>
      </c>
      <c r="I51" s="28">
        <v>6738893</v>
      </c>
      <c r="J51" s="28">
        <v>648109</v>
      </c>
      <c r="K51" s="6">
        <v>7387002</v>
      </c>
      <c r="L51" s="4">
        <v>537723</v>
      </c>
      <c r="M51" s="4">
        <v>59210</v>
      </c>
      <c r="N51" s="4">
        <v>2939444</v>
      </c>
      <c r="O51" s="4">
        <v>706433</v>
      </c>
      <c r="P51" s="4">
        <v>707922</v>
      </c>
      <c r="Q51">
        <v>0</v>
      </c>
      <c r="R51" s="4">
        <v>247650</v>
      </c>
      <c r="S51" s="4">
        <v>12585384</v>
      </c>
      <c r="T51" s="4">
        <v>18076838</v>
      </c>
      <c r="U51" s="4">
        <v>1136692</v>
      </c>
      <c r="V51" s="4">
        <v>19213530</v>
      </c>
    </row>
    <row r="52" spans="1:22">
      <c r="A52">
        <v>50</v>
      </c>
      <c r="B52" t="s">
        <v>66</v>
      </c>
      <c r="C52" s="4">
        <v>4128777</v>
      </c>
      <c r="D52" s="4">
        <v>2354339</v>
      </c>
      <c r="E52" s="4">
        <v>6483116</v>
      </c>
      <c r="F52">
        <v>0</v>
      </c>
      <c r="G52" s="6">
        <v>8870</v>
      </c>
      <c r="H52" s="28">
        <v>6491986</v>
      </c>
      <c r="I52" s="28">
        <v>7638035</v>
      </c>
      <c r="J52" s="28">
        <v>523686</v>
      </c>
      <c r="K52" s="6">
        <v>8161721</v>
      </c>
      <c r="L52" s="4">
        <v>608035</v>
      </c>
      <c r="M52" s="4">
        <v>21001</v>
      </c>
      <c r="N52" s="4">
        <v>3227972</v>
      </c>
      <c r="O52" s="4">
        <v>1641159</v>
      </c>
      <c r="P52" s="4">
        <v>192633</v>
      </c>
      <c r="Q52">
        <v>0</v>
      </c>
      <c r="R52" s="4">
        <v>63666</v>
      </c>
      <c r="S52" s="4">
        <v>13916187</v>
      </c>
      <c r="T52" s="4">
        <v>20408173</v>
      </c>
      <c r="U52" s="4">
        <v>743153</v>
      </c>
      <c r="V52" s="4">
        <v>21151326</v>
      </c>
    </row>
    <row r="53" spans="1:22">
      <c r="A53">
        <v>51</v>
      </c>
      <c r="B53" t="s">
        <v>67</v>
      </c>
      <c r="C53" s="4">
        <v>2120370</v>
      </c>
      <c r="D53" s="4">
        <v>2105582</v>
      </c>
      <c r="E53" s="4">
        <v>4225952</v>
      </c>
      <c r="F53">
        <v>0</v>
      </c>
      <c r="G53" s="6">
        <v>333087</v>
      </c>
      <c r="H53" s="28">
        <v>4559039</v>
      </c>
      <c r="I53" s="28">
        <v>1264785</v>
      </c>
      <c r="J53" s="28">
        <v>154521</v>
      </c>
      <c r="K53" s="6">
        <v>1419306</v>
      </c>
      <c r="L53" s="4">
        <v>78142</v>
      </c>
      <c r="M53" s="4">
        <v>3966</v>
      </c>
      <c r="N53" s="4">
        <v>463714</v>
      </c>
      <c r="O53" s="4">
        <v>154473</v>
      </c>
      <c r="P53" s="4">
        <v>29566</v>
      </c>
      <c r="Q53">
        <v>0</v>
      </c>
      <c r="R53">
        <v>0</v>
      </c>
      <c r="S53" s="4">
        <v>2149167</v>
      </c>
      <c r="T53" s="4">
        <v>6708206</v>
      </c>
      <c r="U53" s="4">
        <v>559570</v>
      </c>
      <c r="V53" s="4">
        <v>7267776</v>
      </c>
    </row>
    <row r="54" spans="1:22">
      <c r="A54">
        <v>52</v>
      </c>
      <c r="B54" t="s">
        <v>68</v>
      </c>
      <c r="C54" s="4">
        <v>3068661</v>
      </c>
      <c r="D54" s="4">
        <v>1278373</v>
      </c>
      <c r="E54" s="4">
        <v>4347034</v>
      </c>
      <c r="F54" s="4">
        <v>6999</v>
      </c>
      <c r="G54" s="6">
        <v>24833</v>
      </c>
      <c r="H54" s="28">
        <v>4378869</v>
      </c>
      <c r="I54" s="28">
        <v>9051452</v>
      </c>
      <c r="J54" s="28">
        <v>741885</v>
      </c>
      <c r="K54" s="6">
        <v>9793337</v>
      </c>
      <c r="L54" s="4">
        <v>939292</v>
      </c>
      <c r="M54" s="4">
        <v>15776</v>
      </c>
      <c r="N54" s="4">
        <v>2418733</v>
      </c>
      <c r="O54" s="4">
        <v>2537364</v>
      </c>
      <c r="P54" s="4">
        <v>128815</v>
      </c>
      <c r="Q54">
        <v>0</v>
      </c>
      <c r="R54">
        <v>0</v>
      </c>
      <c r="S54" s="4">
        <v>15833317</v>
      </c>
      <c r="T54" s="4">
        <v>20212186</v>
      </c>
      <c r="U54" s="4">
        <v>562160</v>
      </c>
      <c r="V54" s="4">
        <v>20774346</v>
      </c>
    </row>
    <row r="55" spans="1:22">
      <c r="A55">
        <v>53</v>
      </c>
      <c r="B55" t="s">
        <v>69</v>
      </c>
      <c r="C55" s="4">
        <v>2743372</v>
      </c>
      <c r="D55" s="4">
        <v>2897283</v>
      </c>
      <c r="E55" s="4">
        <v>5640655</v>
      </c>
      <c r="F55">
        <v>0</v>
      </c>
      <c r="G55" s="6">
        <v>7978</v>
      </c>
      <c r="H55" s="28">
        <v>5648633</v>
      </c>
      <c r="I55" s="28">
        <v>3531528</v>
      </c>
      <c r="J55" s="28">
        <v>519607</v>
      </c>
      <c r="K55" s="6">
        <v>4051135</v>
      </c>
      <c r="L55" s="4">
        <v>498924</v>
      </c>
      <c r="M55" s="4">
        <v>12147</v>
      </c>
      <c r="N55" s="4">
        <v>2833785</v>
      </c>
      <c r="O55" s="4">
        <v>1293297</v>
      </c>
      <c r="P55" s="4">
        <v>48719</v>
      </c>
      <c r="Q55">
        <v>0</v>
      </c>
      <c r="R55" s="4">
        <v>62390</v>
      </c>
      <c r="S55" s="4">
        <v>8800397</v>
      </c>
      <c r="T55" s="4">
        <v>14449030</v>
      </c>
      <c r="U55" s="4">
        <v>235787</v>
      </c>
      <c r="V55" s="4">
        <v>14684817</v>
      </c>
    </row>
    <row r="56" spans="1:22">
      <c r="A56">
        <v>54</v>
      </c>
      <c r="B56" t="s">
        <v>70</v>
      </c>
      <c r="C56" s="4">
        <v>1621780</v>
      </c>
      <c r="D56" s="4">
        <v>1854758</v>
      </c>
      <c r="E56" s="4">
        <v>3476538</v>
      </c>
      <c r="F56" s="4">
        <v>2267</v>
      </c>
      <c r="G56" s="5">
        <v>330</v>
      </c>
      <c r="H56" s="28">
        <v>3479135</v>
      </c>
      <c r="I56" s="28">
        <v>1041015</v>
      </c>
      <c r="J56" s="28">
        <v>148491</v>
      </c>
      <c r="K56" s="6">
        <v>1189506</v>
      </c>
      <c r="L56" s="4">
        <v>93364</v>
      </c>
      <c r="M56">
        <v>756</v>
      </c>
      <c r="N56" s="4">
        <v>476872</v>
      </c>
      <c r="O56">
        <v>0</v>
      </c>
      <c r="P56" s="4">
        <v>177440</v>
      </c>
      <c r="Q56">
        <v>0</v>
      </c>
      <c r="R56" s="4">
        <v>77123</v>
      </c>
      <c r="S56" s="4">
        <v>2015061</v>
      </c>
      <c r="T56" s="4">
        <v>5494196</v>
      </c>
      <c r="U56" s="4">
        <v>132974</v>
      </c>
      <c r="V56" s="4">
        <v>5627170</v>
      </c>
    </row>
    <row r="57" spans="1:22">
      <c r="A57">
        <v>55</v>
      </c>
      <c r="B57" t="s">
        <v>71</v>
      </c>
      <c r="C57" s="4">
        <v>4461398</v>
      </c>
      <c r="D57" s="4">
        <v>1257112</v>
      </c>
      <c r="E57" s="4">
        <v>5718510</v>
      </c>
      <c r="F57">
        <v>0</v>
      </c>
      <c r="G57" s="6">
        <v>48332</v>
      </c>
      <c r="H57" s="28">
        <v>5766842</v>
      </c>
      <c r="I57" s="28">
        <v>51278306</v>
      </c>
      <c r="J57" s="28">
        <v>3830402</v>
      </c>
      <c r="K57" s="6">
        <v>55108708</v>
      </c>
      <c r="L57" s="4">
        <v>6351210</v>
      </c>
      <c r="M57" s="4">
        <v>9546</v>
      </c>
      <c r="N57" s="4">
        <v>35231703</v>
      </c>
      <c r="O57" s="4">
        <v>4014339</v>
      </c>
      <c r="P57" s="4">
        <v>653674</v>
      </c>
      <c r="Q57">
        <v>0</v>
      </c>
      <c r="R57" s="4">
        <v>69525</v>
      </c>
      <c r="S57" s="4">
        <v>101438705</v>
      </c>
      <c r="T57" s="4">
        <v>107205547</v>
      </c>
      <c r="U57" s="4">
        <v>1507192</v>
      </c>
      <c r="V57" s="4">
        <v>108712739</v>
      </c>
    </row>
    <row r="58" spans="1:22">
      <c r="A58">
        <v>56</v>
      </c>
      <c r="B58" t="s">
        <v>72</v>
      </c>
      <c r="C58" s="4">
        <v>3544256</v>
      </c>
      <c r="D58" s="4">
        <v>1527107</v>
      </c>
      <c r="E58" s="4">
        <v>5071363</v>
      </c>
      <c r="F58" s="4">
        <v>245638</v>
      </c>
      <c r="G58" s="6">
        <v>8426951</v>
      </c>
      <c r="H58" s="28">
        <v>13743952</v>
      </c>
      <c r="I58" s="28">
        <v>12023047</v>
      </c>
      <c r="J58" s="28">
        <v>1321981</v>
      </c>
      <c r="K58" s="6">
        <v>13345028</v>
      </c>
      <c r="L58" s="4">
        <v>1239456</v>
      </c>
      <c r="M58" s="4">
        <v>432345</v>
      </c>
      <c r="N58" s="4">
        <v>5855098</v>
      </c>
      <c r="O58" s="4">
        <v>1064686</v>
      </c>
      <c r="P58" s="4">
        <v>1679032</v>
      </c>
      <c r="Q58">
        <v>0</v>
      </c>
      <c r="R58" s="4">
        <v>285148</v>
      </c>
      <c r="S58" s="4">
        <v>23900793</v>
      </c>
      <c r="T58" s="4">
        <v>37644745</v>
      </c>
      <c r="U58" s="4">
        <v>1291616</v>
      </c>
      <c r="V58" s="4">
        <v>38936361</v>
      </c>
    </row>
    <row r="59" spans="1:22">
      <c r="A59">
        <v>57</v>
      </c>
      <c r="B59" t="s">
        <v>73</v>
      </c>
      <c r="C59" s="4">
        <v>821812</v>
      </c>
      <c r="D59" s="4">
        <v>529724</v>
      </c>
      <c r="E59" s="4">
        <v>1351536</v>
      </c>
      <c r="F59" s="4">
        <v>1392</v>
      </c>
      <c r="G59" s="6">
        <v>5170</v>
      </c>
      <c r="H59" s="28">
        <v>1358098</v>
      </c>
      <c r="I59" s="28">
        <v>3053419</v>
      </c>
      <c r="J59" s="28">
        <v>285520</v>
      </c>
      <c r="K59" s="6">
        <v>3338939</v>
      </c>
      <c r="L59" s="4">
        <v>314430</v>
      </c>
      <c r="M59" s="4">
        <v>3286</v>
      </c>
      <c r="N59" s="4">
        <v>1771514</v>
      </c>
      <c r="O59" s="4">
        <v>382596</v>
      </c>
      <c r="P59" s="4">
        <v>127681</v>
      </c>
      <c r="Q59">
        <v>0</v>
      </c>
      <c r="R59" s="4">
        <v>39756</v>
      </c>
      <c r="S59" s="4">
        <v>5978202</v>
      </c>
      <c r="T59" s="4">
        <v>7336300</v>
      </c>
      <c r="U59" s="4">
        <v>1920249</v>
      </c>
      <c r="V59" s="4">
        <v>9256549</v>
      </c>
    </row>
    <row r="60" spans="1:22">
      <c r="A60">
        <v>58</v>
      </c>
      <c r="B60" t="s">
        <v>74</v>
      </c>
      <c r="C60" s="4">
        <v>1729344</v>
      </c>
      <c r="D60" s="4">
        <v>367094</v>
      </c>
      <c r="E60" s="4">
        <v>2096437</v>
      </c>
      <c r="F60" s="4">
        <v>99797</v>
      </c>
      <c r="G60" s="6">
        <v>3030786</v>
      </c>
      <c r="H60" s="28">
        <v>5227020</v>
      </c>
      <c r="I60" s="28">
        <v>5331870</v>
      </c>
      <c r="J60" s="28">
        <v>896241</v>
      </c>
      <c r="K60" s="6">
        <v>6228111</v>
      </c>
      <c r="L60" s="4">
        <v>354627</v>
      </c>
      <c r="M60" s="4">
        <v>72056</v>
      </c>
      <c r="N60" s="4">
        <v>3111521</v>
      </c>
      <c r="O60" s="4">
        <v>137850</v>
      </c>
      <c r="P60" s="4">
        <v>249995</v>
      </c>
      <c r="Q60">
        <v>0</v>
      </c>
      <c r="R60" s="4">
        <v>247000</v>
      </c>
      <c r="S60" s="4">
        <v>10401160</v>
      </c>
      <c r="T60" s="4">
        <v>15628180</v>
      </c>
      <c r="U60" s="4">
        <v>940848</v>
      </c>
      <c r="V60" s="4">
        <v>16569028</v>
      </c>
    </row>
    <row r="61" spans="1:22">
      <c r="A61">
        <v>59</v>
      </c>
      <c r="B61" t="s">
        <v>75</v>
      </c>
      <c r="C61" s="4">
        <v>1533334</v>
      </c>
      <c r="D61" s="4">
        <v>1545056</v>
      </c>
      <c r="E61" s="4">
        <v>3078390</v>
      </c>
      <c r="F61">
        <v>0</v>
      </c>
      <c r="G61" s="6">
        <v>3769</v>
      </c>
      <c r="H61" s="28">
        <v>3082159</v>
      </c>
      <c r="I61" s="28">
        <v>1832502</v>
      </c>
      <c r="J61" s="28">
        <v>256435</v>
      </c>
      <c r="K61" s="6">
        <v>2088937</v>
      </c>
      <c r="L61" s="4">
        <v>109822</v>
      </c>
      <c r="M61">
        <v>851</v>
      </c>
      <c r="N61" s="4">
        <v>999823</v>
      </c>
      <c r="O61" s="4">
        <v>624288</v>
      </c>
      <c r="P61" s="4">
        <v>173688</v>
      </c>
      <c r="Q61">
        <v>0</v>
      </c>
      <c r="R61" s="4">
        <v>116072</v>
      </c>
      <c r="S61" s="4">
        <v>4132135</v>
      </c>
      <c r="T61" s="4">
        <v>7214294</v>
      </c>
      <c r="U61" s="4">
        <v>1051488</v>
      </c>
      <c r="V61" s="4">
        <v>8265782</v>
      </c>
    </row>
    <row r="62" spans="1:22">
      <c r="A62">
        <v>60</v>
      </c>
      <c r="B62" t="s">
        <v>76</v>
      </c>
      <c r="C62" s="4">
        <v>3437494</v>
      </c>
      <c r="D62" s="4">
        <v>5504562</v>
      </c>
      <c r="E62" s="4">
        <v>8942056</v>
      </c>
      <c r="F62">
        <v>0</v>
      </c>
      <c r="G62" s="6">
        <v>884977</v>
      </c>
      <c r="H62" s="28">
        <v>9827033</v>
      </c>
      <c r="I62" s="28">
        <v>6653171</v>
      </c>
      <c r="J62" s="28">
        <v>757565</v>
      </c>
      <c r="K62" s="6">
        <v>7410736</v>
      </c>
      <c r="L62" s="4">
        <v>561062</v>
      </c>
      <c r="M62" s="4">
        <v>8743</v>
      </c>
      <c r="N62" s="4">
        <v>3026353</v>
      </c>
      <c r="O62" s="4">
        <v>965060</v>
      </c>
      <c r="P62" s="4">
        <v>449398</v>
      </c>
      <c r="Q62">
        <v>0</v>
      </c>
      <c r="R62" s="4">
        <v>589658</v>
      </c>
      <c r="S62" s="4">
        <v>13011010</v>
      </c>
      <c r="T62" s="4">
        <v>22838043</v>
      </c>
      <c r="U62" s="4">
        <v>2298017</v>
      </c>
      <c r="V62" s="4">
        <v>25136060</v>
      </c>
    </row>
    <row r="63" spans="1:22">
      <c r="A63">
        <v>61</v>
      </c>
      <c r="B63" t="s">
        <v>77</v>
      </c>
      <c r="C63" s="4">
        <v>1552527</v>
      </c>
      <c r="D63" s="4">
        <v>960877</v>
      </c>
      <c r="E63" s="4">
        <v>2513404</v>
      </c>
      <c r="F63" s="4">
        <v>4523</v>
      </c>
      <c r="G63" s="6">
        <v>951013</v>
      </c>
      <c r="H63" s="28">
        <v>3468940</v>
      </c>
      <c r="I63" s="28">
        <v>2397210</v>
      </c>
      <c r="J63" s="28">
        <v>356042</v>
      </c>
      <c r="K63" s="6">
        <v>2753252</v>
      </c>
      <c r="L63" s="4">
        <v>202691</v>
      </c>
      <c r="M63" s="4">
        <v>54475</v>
      </c>
      <c r="N63" s="4">
        <v>837601</v>
      </c>
      <c r="O63" s="4">
        <v>145107</v>
      </c>
      <c r="P63" s="4">
        <v>70491</v>
      </c>
      <c r="Q63">
        <v>0</v>
      </c>
      <c r="R63" s="4">
        <v>97338</v>
      </c>
      <c r="S63" s="4">
        <v>4161010</v>
      </c>
      <c r="T63" s="4">
        <v>7629950</v>
      </c>
      <c r="U63" s="4">
        <v>523979</v>
      </c>
      <c r="V63" s="4">
        <v>8153929</v>
      </c>
    </row>
    <row r="64" spans="1:22">
      <c r="A64">
        <v>62</v>
      </c>
      <c r="B64" t="s">
        <v>78</v>
      </c>
      <c r="C64" s="4">
        <v>50850</v>
      </c>
      <c r="D64" s="4">
        <v>154350</v>
      </c>
      <c r="E64" s="4">
        <v>205200</v>
      </c>
      <c r="F64">
        <v>0</v>
      </c>
      <c r="G64" s="6">
        <v>175419</v>
      </c>
      <c r="H64" s="28">
        <v>380619</v>
      </c>
      <c r="I64" s="28">
        <v>222076963</v>
      </c>
      <c r="J64" s="28">
        <v>13900947</v>
      </c>
      <c r="K64" s="6">
        <v>235977910</v>
      </c>
      <c r="L64" s="4">
        <v>43976485</v>
      </c>
      <c r="M64" s="4">
        <v>24059</v>
      </c>
      <c r="N64" s="4">
        <v>163104264</v>
      </c>
      <c r="O64" s="4">
        <v>51621074</v>
      </c>
      <c r="P64" s="4">
        <v>5006677</v>
      </c>
      <c r="Q64">
        <v>0</v>
      </c>
      <c r="R64" s="4">
        <v>2035893</v>
      </c>
      <c r="S64" s="4">
        <v>501746362</v>
      </c>
      <c r="T64" s="4">
        <v>502126981</v>
      </c>
      <c r="U64" s="4">
        <v>18363845</v>
      </c>
      <c r="V64" s="4">
        <v>520490826</v>
      </c>
    </row>
    <row r="65" spans="1:22">
      <c r="A65">
        <v>63</v>
      </c>
      <c r="B65" t="s">
        <v>119</v>
      </c>
      <c r="C65" s="4">
        <v>456296</v>
      </c>
      <c r="D65" s="4">
        <v>337921</v>
      </c>
      <c r="E65" s="4">
        <v>794217</v>
      </c>
      <c r="F65" s="4">
        <v>4089</v>
      </c>
      <c r="G65" s="5">
        <v>0</v>
      </c>
      <c r="H65" s="28">
        <v>798306</v>
      </c>
      <c r="I65" s="28">
        <v>515636</v>
      </c>
      <c r="J65" s="28">
        <v>49384</v>
      </c>
      <c r="K65" s="6">
        <v>565020</v>
      </c>
      <c r="L65" s="4">
        <v>54043</v>
      </c>
      <c r="M65" s="4">
        <v>1340</v>
      </c>
      <c r="N65" s="4">
        <v>194164</v>
      </c>
      <c r="O65" s="4">
        <v>14235</v>
      </c>
      <c r="P65" s="4">
        <v>324228</v>
      </c>
      <c r="Q65">
        <v>0</v>
      </c>
      <c r="R65" s="4">
        <v>26243</v>
      </c>
      <c r="S65" s="4">
        <v>1179273</v>
      </c>
      <c r="T65" s="4">
        <v>1977579</v>
      </c>
      <c r="U65" s="4">
        <v>1061640</v>
      </c>
      <c r="V65" s="4">
        <v>3039219</v>
      </c>
    </row>
    <row r="66" spans="1:22">
      <c r="A66">
        <v>64</v>
      </c>
      <c r="B66" t="s">
        <v>80</v>
      </c>
      <c r="C66" s="4">
        <v>3586278</v>
      </c>
      <c r="D66" s="4">
        <v>3499894</v>
      </c>
      <c r="E66" s="4">
        <v>7086172</v>
      </c>
      <c r="F66">
        <v>0</v>
      </c>
      <c r="G66" s="5">
        <v>333</v>
      </c>
      <c r="H66" s="28">
        <v>7086505</v>
      </c>
      <c r="I66" s="28">
        <v>2844497</v>
      </c>
      <c r="J66" s="28">
        <v>318719</v>
      </c>
      <c r="K66" s="6">
        <v>3163216</v>
      </c>
      <c r="L66" s="4">
        <v>307247</v>
      </c>
      <c r="M66" s="4">
        <v>19077</v>
      </c>
      <c r="N66" s="4">
        <v>1542009</v>
      </c>
      <c r="O66" s="4">
        <v>747183</v>
      </c>
      <c r="P66" s="4">
        <v>96139</v>
      </c>
      <c r="Q66">
        <v>0</v>
      </c>
      <c r="R66" s="4">
        <v>36109</v>
      </c>
      <c r="S66" s="4">
        <v>5910980</v>
      </c>
      <c r="T66" s="4">
        <v>12997485</v>
      </c>
      <c r="U66" s="4">
        <v>249840</v>
      </c>
      <c r="V66" s="4">
        <v>13247325</v>
      </c>
    </row>
    <row r="67" spans="1:22">
      <c r="A67">
        <v>65</v>
      </c>
      <c r="B67" t="s">
        <v>81</v>
      </c>
      <c r="C67" s="4">
        <v>4808282</v>
      </c>
      <c r="D67" s="4">
        <v>3630521</v>
      </c>
      <c r="E67" s="4">
        <v>8438803</v>
      </c>
      <c r="F67">
        <v>0</v>
      </c>
      <c r="G67" s="6">
        <v>13293</v>
      </c>
      <c r="H67" s="28">
        <v>8452096</v>
      </c>
      <c r="I67" s="28">
        <v>2902096</v>
      </c>
      <c r="J67" s="28">
        <v>308174</v>
      </c>
      <c r="K67" s="6">
        <v>3210270</v>
      </c>
      <c r="L67" s="4">
        <v>349308</v>
      </c>
      <c r="M67" s="4">
        <v>9779</v>
      </c>
      <c r="N67" s="4">
        <v>1117744</v>
      </c>
      <c r="O67" s="4">
        <v>1923324</v>
      </c>
      <c r="P67" s="4">
        <v>395211</v>
      </c>
      <c r="Q67">
        <v>0</v>
      </c>
      <c r="R67" s="4">
        <v>39929</v>
      </c>
      <c r="S67" s="4">
        <v>7045565</v>
      </c>
      <c r="T67" s="4">
        <v>15497661</v>
      </c>
      <c r="U67" s="4">
        <v>623075</v>
      </c>
      <c r="V67" s="4">
        <v>16120736</v>
      </c>
    </row>
    <row r="68" spans="1:22">
      <c r="A68">
        <v>66</v>
      </c>
      <c r="B68" t="s">
        <v>82</v>
      </c>
      <c r="C68" s="4">
        <v>3119555</v>
      </c>
      <c r="D68" s="4">
        <v>1136958</v>
      </c>
      <c r="E68" s="4">
        <v>4256513</v>
      </c>
      <c r="F68">
        <v>0</v>
      </c>
      <c r="G68" s="6">
        <v>395898</v>
      </c>
      <c r="H68" s="28">
        <v>4652411</v>
      </c>
      <c r="I68" s="28">
        <v>18880091</v>
      </c>
      <c r="J68" s="28">
        <v>1345554</v>
      </c>
      <c r="K68" s="6">
        <v>20225645</v>
      </c>
      <c r="L68" s="4">
        <v>1461248</v>
      </c>
      <c r="M68" s="4">
        <v>42378</v>
      </c>
      <c r="N68" s="4">
        <v>6317467</v>
      </c>
      <c r="O68" s="4">
        <v>1726471</v>
      </c>
      <c r="P68" s="4">
        <v>435805</v>
      </c>
      <c r="Q68">
        <v>0</v>
      </c>
      <c r="R68" s="4">
        <v>110522</v>
      </c>
      <c r="S68" s="4">
        <v>30319617</v>
      </c>
      <c r="T68" s="4">
        <v>34972028</v>
      </c>
      <c r="U68" s="4">
        <v>1361077</v>
      </c>
      <c r="V68" s="4">
        <v>36333105</v>
      </c>
    </row>
    <row r="69" spans="1:22">
      <c r="A69">
        <v>67</v>
      </c>
      <c r="B69" t="s">
        <v>83</v>
      </c>
      <c r="C69" s="4">
        <v>1705744</v>
      </c>
      <c r="D69" s="4">
        <v>2139233</v>
      </c>
      <c r="E69" s="4">
        <v>3844977</v>
      </c>
      <c r="F69">
        <v>0</v>
      </c>
      <c r="G69" s="5">
        <v>0</v>
      </c>
      <c r="H69" s="28">
        <v>3844977</v>
      </c>
      <c r="I69" s="28">
        <v>1647280</v>
      </c>
      <c r="J69" s="28">
        <v>230757</v>
      </c>
      <c r="K69" s="6">
        <v>1878037</v>
      </c>
      <c r="L69" s="4">
        <v>147842</v>
      </c>
      <c r="M69">
        <v>0</v>
      </c>
      <c r="N69" s="4">
        <v>798068</v>
      </c>
      <c r="O69" s="4">
        <v>464355</v>
      </c>
      <c r="P69" s="4">
        <v>69407</v>
      </c>
      <c r="Q69">
        <v>0</v>
      </c>
      <c r="R69" s="4">
        <v>56061</v>
      </c>
      <c r="S69" s="4">
        <v>3413770</v>
      </c>
      <c r="T69" s="4">
        <v>7258747</v>
      </c>
      <c r="U69" s="4">
        <v>94604</v>
      </c>
      <c r="V69" s="4">
        <v>7353351</v>
      </c>
    </row>
    <row r="70" spans="1:22">
      <c r="A70">
        <v>68</v>
      </c>
      <c r="B70" t="s">
        <v>84</v>
      </c>
      <c r="C70" s="4">
        <v>1450742</v>
      </c>
      <c r="D70" s="4">
        <v>672310</v>
      </c>
      <c r="E70" s="4">
        <v>2123052</v>
      </c>
      <c r="F70" s="4">
        <v>25683</v>
      </c>
      <c r="G70" s="6">
        <v>182096</v>
      </c>
      <c r="H70" s="28">
        <v>2330831</v>
      </c>
      <c r="I70" s="28">
        <v>2660513</v>
      </c>
      <c r="J70" s="28">
        <v>317634</v>
      </c>
      <c r="K70" s="6">
        <v>2978147</v>
      </c>
      <c r="L70" s="4">
        <v>295003</v>
      </c>
      <c r="M70" s="4">
        <v>12339</v>
      </c>
      <c r="N70" s="4">
        <v>1561398</v>
      </c>
      <c r="O70" s="4">
        <v>819533</v>
      </c>
      <c r="P70" s="4">
        <v>592742</v>
      </c>
      <c r="Q70">
        <v>0</v>
      </c>
      <c r="R70" s="4">
        <v>53030</v>
      </c>
      <c r="S70" s="4">
        <v>6312192</v>
      </c>
      <c r="T70" s="4">
        <v>8643023</v>
      </c>
      <c r="U70" s="4">
        <v>417110</v>
      </c>
      <c r="V70" s="4">
        <v>9060133</v>
      </c>
    </row>
    <row r="71" spans="1:22">
      <c r="A71">
        <v>69</v>
      </c>
      <c r="B71" t="s">
        <v>86</v>
      </c>
      <c r="C71" s="4">
        <v>3655704</v>
      </c>
      <c r="D71" s="4">
        <v>857935</v>
      </c>
      <c r="E71" s="4">
        <v>4513639</v>
      </c>
      <c r="F71">
        <v>0</v>
      </c>
      <c r="G71" s="6">
        <v>238970</v>
      </c>
      <c r="H71" s="28">
        <v>4752609</v>
      </c>
      <c r="I71" s="28">
        <v>54967523</v>
      </c>
      <c r="J71" s="28">
        <v>3962755</v>
      </c>
      <c r="K71" s="6">
        <v>58930278</v>
      </c>
      <c r="L71" s="4">
        <v>2066897</v>
      </c>
      <c r="M71" s="4">
        <v>72092</v>
      </c>
      <c r="N71" s="4">
        <v>11013430</v>
      </c>
      <c r="O71" s="4">
        <v>13391471</v>
      </c>
      <c r="P71" s="4">
        <v>897439</v>
      </c>
      <c r="Q71">
        <v>0</v>
      </c>
      <c r="R71" s="4">
        <v>218119</v>
      </c>
      <c r="S71" s="4">
        <v>86589726</v>
      </c>
      <c r="T71" s="4">
        <v>91342335</v>
      </c>
      <c r="U71" s="4">
        <v>1916381</v>
      </c>
      <c r="V71" s="4">
        <v>93258716</v>
      </c>
    </row>
    <row r="72" spans="1:22">
      <c r="A72">
        <v>70</v>
      </c>
      <c r="B72" t="s">
        <v>87</v>
      </c>
      <c r="C72" s="4">
        <v>3500488</v>
      </c>
      <c r="D72" s="4">
        <v>531824</v>
      </c>
      <c r="E72" s="4">
        <v>4032312</v>
      </c>
      <c r="F72">
        <v>0</v>
      </c>
      <c r="G72" s="6">
        <v>675550</v>
      </c>
      <c r="H72" s="28">
        <v>4707886</v>
      </c>
      <c r="I72" s="28">
        <v>25906317</v>
      </c>
      <c r="J72" s="28">
        <v>2028948</v>
      </c>
      <c r="K72" s="6">
        <v>27935265</v>
      </c>
      <c r="L72" s="4">
        <v>2143275</v>
      </c>
      <c r="M72" s="4">
        <v>84826</v>
      </c>
      <c r="N72" s="4">
        <v>8794049</v>
      </c>
      <c r="O72" s="4">
        <v>3096659</v>
      </c>
      <c r="P72" s="4">
        <v>25168318</v>
      </c>
      <c r="Q72">
        <v>0</v>
      </c>
      <c r="R72" s="4">
        <v>208148</v>
      </c>
      <c r="S72" s="4">
        <v>67430540</v>
      </c>
      <c r="T72" s="4">
        <v>72138426</v>
      </c>
      <c r="U72" s="4">
        <v>1771505</v>
      </c>
      <c r="V72" s="4">
        <v>73909931</v>
      </c>
    </row>
    <row r="73" spans="1:22">
      <c r="A73">
        <v>71</v>
      </c>
      <c r="B73" t="s">
        <v>88</v>
      </c>
      <c r="C73" s="4">
        <v>3864777</v>
      </c>
      <c r="D73" s="4">
        <v>2066142</v>
      </c>
      <c r="E73" s="4">
        <v>5930919</v>
      </c>
      <c r="F73">
        <v>0</v>
      </c>
      <c r="G73" s="6">
        <v>8518</v>
      </c>
      <c r="H73" s="28">
        <v>5939437</v>
      </c>
      <c r="I73" s="28">
        <v>3275049</v>
      </c>
      <c r="J73" s="28">
        <v>333721</v>
      </c>
      <c r="K73" s="6">
        <v>3608770</v>
      </c>
      <c r="L73" s="4">
        <v>153220</v>
      </c>
      <c r="M73" s="4">
        <v>2430</v>
      </c>
      <c r="N73" s="4">
        <v>710029</v>
      </c>
      <c r="O73" s="4">
        <v>609975</v>
      </c>
      <c r="P73" s="4">
        <v>89429</v>
      </c>
      <c r="Q73">
        <v>0</v>
      </c>
      <c r="R73">
        <v>0</v>
      </c>
      <c r="S73" s="4">
        <v>5175118</v>
      </c>
      <c r="T73" s="4">
        <v>11114555</v>
      </c>
      <c r="U73" s="4">
        <v>472745</v>
      </c>
      <c r="V73" s="4">
        <v>11587300</v>
      </c>
    </row>
    <row r="74" spans="1:22">
      <c r="A74">
        <v>72</v>
      </c>
      <c r="B74" t="s">
        <v>107</v>
      </c>
      <c r="C74" s="4">
        <v>533818</v>
      </c>
      <c r="D74" s="4">
        <v>61928</v>
      </c>
      <c r="E74" s="4">
        <v>595744</v>
      </c>
      <c r="F74" s="4">
        <v>1688025</v>
      </c>
      <c r="G74" s="6">
        <v>9893401</v>
      </c>
      <c r="H74" s="28">
        <v>12177172</v>
      </c>
      <c r="I74" s="28">
        <v>53238757</v>
      </c>
      <c r="J74" s="28">
        <v>6014733</v>
      </c>
      <c r="K74" s="6">
        <v>59253490</v>
      </c>
      <c r="L74" s="4">
        <v>6349114</v>
      </c>
      <c r="M74" s="4">
        <v>506049</v>
      </c>
      <c r="N74" s="4">
        <v>27459850</v>
      </c>
      <c r="O74" s="4">
        <v>7078829</v>
      </c>
      <c r="P74" s="4">
        <v>5731758</v>
      </c>
      <c r="Q74" s="4">
        <v>157685</v>
      </c>
      <c r="R74" s="4">
        <v>3373094</v>
      </c>
      <c r="S74" s="4">
        <v>109909869</v>
      </c>
      <c r="T74" s="4">
        <v>122087041</v>
      </c>
      <c r="U74" s="4">
        <v>8722268</v>
      </c>
      <c r="V74" s="4">
        <v>130809309</v>
      </c>
    </row>
    <row r="75" spans="1:22">
      <c r="A75">
        <v>73</v>
      </c>
      <c r="B75" t="s">
        <v>89</v>
      </c>
      <c r="C75" s="4">
        <v>5629595</v>
      </c>
      <c r="D75" s="4">
        <v>1304666</v>
      </c>
      <c r="E75" s="4">
        <v>6934261</v>
      </c>
      <c r="F75">
        <v>0</v>
      </c>
      <c r="G75" s="6">
        <v>2546926</v>
      </c>
      <c r="H75" s="28">
        <v>9481187</v>
      </c>
      <c r="I75" s="28">
        <v>40309316</v>
      </c>
      <c r="J75" s="28">
        <v>2887305</v>
      </c>
      <c r="K75" s="6">
        <v>43196621</v>
      </c>
      <c r="L75" s="4">
        <v>7001917</v>
      </c>
      <c r="M75" s="4">
        <v>193131</v>
      </c>
      <c r="N75" s="4">
        <v>29075147</v>
      </c>
      <c r="O75" s="4">
        <v>7452379</v>
      </c>
      <c r="P75" s="4">
        <v>483225</v>
      </c>
      <c r="Q75">
        <v>0</v>
      </c>
      <c r="R75" s="4">
        <v>313514</v>
      </c>
      <c r="S75" s="4">
        <v>87715934</v>
      </c>
      <c r="T75" s="4">
        <v>97197121</v>
      </c>
      <c r="U75" s="4">
        <v>2792519</v>
      </c>
      <c r="V75" s="4">
        <v>99989640</v>
      </c>
    </row>
    <row r="76" spans="1:22">
      <c r="A76">
        <v>74</v>
      </c>
      <c r="B76" t="s">
        <v>90</v>
      </c>
      <c r="C76" s="4">
        <v>2447653</v>
      </c>
      <c r="D76" s="4">
        <v>1072399</v>
      </c>
      <c r="E76" s="4">
        <v>3520052</v>
      </c>
      <c r="F76">
        <v>0</v>
      </c>
      <c r="G76" s="6">
        <v>51167</v>
      </c>
      <c r="H76" s="28">
        <v>3571396</v>
      </c>
      <c r="I76" s="28">
        <v>10623375</v>
      </c>
      <c r="J76" s="28">
        <v>737657</v>
      </c>
      <c r="K76" s="6">
        <v>11361032</v>
      </c>
      <c r="L76" s="4">
        <v>878954</v>
      </c>
      <c r="M76" s="4">
        <v>10061</v>
      </c>
      <c r="N76" s="4">
        <v>4950679</v>
      </c>
      <c r="O76" s="4">
        <v>2949559</v>
      </c>
      <c r="P76" s="4">
        <v>489034</v>
      </c>
      <c r="Q76">
        <v>0</v>
      </c>
      <c r="R76" s="4">
        <v>140776</v>
      </c>
      <c r="S76" s="4">
        <v>20780095</v>
      </c>
      <c r="T76" s="4">
        <v>24351491</v>
      </c>
      <c r="U76" s="4">
        <v>654433</v>
      </c>
      <c r="V76" s="4">
        <v>25005924</v>
      </c>
    </row>
    <row r="77" spans="1:22">
      <c r="A77">
        <v>75</v>
      </c>
      <c r="B77" t="s">
        <v>91</v>
      </c>
      <c r="C77" s="4">
        <v>1424651</v>
      </c>
      <c r="D77" s="4">
        <v>1253045</v>
      </c>
      <c r="E77" s="4">
        <v>2677696</v>
      </c>
      <c r="F77">
        <v>0</v>
      </c>
      <c r="G77" s="6">
        <v>12337</v>
      </c>
      <c r="H77" s="28">
        <v>2690033</v>
      </c>
      <c r="I77" s="28">
        <v>1799099</v>
      </c>
      <c r="J77" s="28">
        <v>289425</v>
      </c>
      <c r="K77" s="6">
        <v>2088524</v>
      </c>
      <c r="L77" s="4">
        <v>203685</v>
      </c>
      <c r="M77" s="4">
        <v>1283</v>
      </c>
      <c r="N77" s="4">
        <v>1155559</v>
      </c>
      <c r="O77" s="4">
        <v>90265</v>
      </c>
      <c r="P77" s="4">
        <v>63518</v>
      </c>
      <c r="Q77">
        <v>0</v>
      </c>
      <c r="R77" s="4">
        <v>145495</v>
      </c>
      <c r="S77" s="4">
        <v>3748329</v>
      </c>
      <c r="T77" s="4">
        <v>6438362</v>
      </c>
      <c r="U77" s="4">
        <v>664546</v>
      </c>
      <c r="V77" s="4">
        <v>7102908</v>
      </c>
    </row>
    <row r="78" spans="1:22">
      <c r="A78">
        <v>76</v>
      </c>
      <c r="B78" t="s">
        <v>92</v>
      </c>
      <c r="C78" s="4">
        <v>1780673</v>
      </c>
      <c r="D78" s="4">
        <v>1505524</v>
      </c>
      <c r="E78" s="4">
        <v>3286197</v>
      </c>
      <c r="F78">
        <v>0</v>
      </c>
      <c r="G78" s="6">
        <v>3170</v>
      </c>
      <c r="H78" s="28">
        <v>3289367</v>
      </c>
      <c r="I78" s="28">
        <v>1379008</v>
      </c>
      <c r="J78" s="28">
        <v>217529</v>
      </c>
      <c r="K78" s="6">
        <v>1596537</v>
      </c>
      <c r="L78" s="4">
        <v>110071</v>
      </c>
      <c r="M78">
        <v>0</v>
      </c>
      <c r="N78" s="4">
        <v>2151923</v>
      </c>
      <c r="O78" s="4">
        <v>229556</v>
      </c>
      <c r="P78" s="4">
        <v>185283</v>
      </c>
      <c r="Q78">
        <v>0</v>
      </c>
      <c r="R78" s="4">
        <v>193796</v>
      </c>
      <c r="S78" s="4">
        <v>4467166</v>
      </c>
      <c r="T78" s="4">
        <v>7756533</v>
      </c>
      <c r="U78" s="4">
        <v>608285</v>
      </c>
      <c r="V78" s="4">
        <v>8364818</v>
      </c>
    </row>
    <row r="79" spans="1:22">
      <c r="A79">
        <v>77</v>
      </c>
      <c r="B79" t="s">
        <v>93</v>
      </c>
      <c r="C79" s="4">
        <v>2576704</v>
      </c>
      <c r="D79" s="4">
        <v>488546</v>
      </c>
      <c r="E79" s="4">
        <v>3065250</v>
      </c>
      <c r="F79" s="4">
        <v>65826</v>
      </c>
      <c r="G79" s="6">
        <v>2076734</v>
      </c>
      <c r="H79" s="28">
        <v>5207810</v>
      </c>
      <c r="I79" s="28">
        <v>4654886</v>
      </c>
      <c r="J79" s="28">
        <v>523388</v>
      </c>
      <c r="K79" s="6">
        <v>5178274</v>
      </c>
      <c r="L79" s="4">
        <v>258316</v>
      </c>
      <c r="M79" s="4">
        <v>115015</v>
      </c>
      <c r="N79" s="4">
        <v>1720636</v>
      </c>
      <c r="O79" s="4">
        <v>190146</v>
      </c>
      <c r="P79" s="4">
        <v>262471</v>
      </c>
      <c r="Q79">
        <v>0</v>
      </c>
      <c r="R79" s="4">
        <v>231676</v>
      </c>
      <c r="S79" s="4">
        <v>7956534</v>
      </c>
      <c r="T79" s="4">
        <v>13164344</v>
      </c>
      <c r="U79" s="4">
        <v>613779</v>
      </c>
      <c r="V79" s="4">
        <v>13778123</v>
      </c>
    </row>
    <row r="80" spans="1:22">
      <c r="A80">
        <v>78</v>
      </c>
      <c r="B80" t="s">
        <v>94</v>
      </c>
      <c r="C80" s="4">
        <v>1237579</v>
      </c>
      <c r="D80" s="4">
        <v>1514092</v>
      </c>
      <c r="E80" s="4">
        <v>2751671</v>
      </c>
      <c r="F80">
        <v>0</v>
      </c>
      <c r="G80" s="6">
        <v>75591</v>
      </c>
      <c r="H80" s="28">
        <v>2827268</v>
      </c>
      <c r="I80" s="28">
        <v>567913</v>
      </c>
      <c r="J80" s="28">
        <v>108685</v>
      </c>
      <c r="K80" s="6">
        <v>676598</v>
      </c>
      <c r="L80" s="4">
        <v>44216</v>
      </c>
      <c r="M80" s="4">
        <v>2919</v>
      </c>
      <c r="N80" s="4">
        <v>238079</v>
      </c>
      <c r="O80" s="4">
        <v>119847</v>
      </c>
      <c r="P80" s="4">
        <v>73015</v>
      </c>
      <c r="Q80">
        <v>0</v>
      </c>
      <c r="R80" s="4">
        <v>21528</v>
      </c>
      <c r="S80" s="4">
        <v>1176202</v>
      </c>
      <c r="T80" s="4">
        <v>4003470</v>
      </c>
      <c r="U80" s="4">
        <v>406854</v>
      </c>
      <c r="V80" s="4">
        <v>4410324</v>
      </c>
    </row>
    <row r="81" spans="1:22">
      <c r="A81">
        <v>79</v>
      </c>
      <c r="B81" t="s">
        <v>95</v>
      </c>
      <c r="C81" s="4">
        <v>2514216</v>
      </c>
      <c r="D81" s="4">
        <v>606521</v>
      </c>
      <c r="E81" s="4">
        <v>3120737</v>
      </c>
      <c r="F81" s="4">
        <v>9063</v>
      </c>
      <c r="G81" s="6">
        <v>370717</v>
      </c>
      <c r="H81" s="28">
        <v>3500517</v>
      </c>
      <c r="I81" s="28">
        <v>5767534</v>
      </c>
      <c r="J81" s="28">
        <v>652312</v>
      </c>
      <c r="K81" s="6">
        <v>6419846</v>
      </c>
      <c r="L81" s="4">
        <v>283116</v>
      </c>
      <c r="M81" s="4">
        <v>52400</v>
      </c>
      <c r="N81" s="4">
        <v>1776640</v>
      </c>
      <c r="O81" s="4">
        <v>655756</v>
      </c>
      <c r="P81" s="4">
        <v>100135</v>
      </c>
      <c r="Q81">
        <v>0</v>
      </c>
      <c r="R81" s="4">
        <v>62555</v>
      </c>
      <c r="S81" s="4">
        <v>9350448</v>
      </c>
      <c r="T81" s="4">
        <v>12850965</v>
      </c>
      <c r="U81" s="4">
        <v>309466</v>
      </c>
      <c r="V81" s="4">
        <v>13160431</v>
      </c>
    </row>
    <row r="82" spans="1:22">
      <c r="A82">
        <v>80</v>
      </c>
      <c r="B82" t="s">
        <v>96</v>
      </c>
      <c r="C82" s="4">
        <v>938788</v>
      </c>
      <c r="D82" s="4">
        <v>245488</v>
      </c>
      <c r="E82" s="4">
        <v>1184276</v>
      </c>
      <c r="F82" s="4">
        <v>11251</v>
      </c>
      <c r="G82" s="6">
        <v>389281</v>
      </c>
      <c r="H82" s="28">
        <v>1584808</v>
      </c>
      <c r="I82" s="28">
        <v>2897935</v>
      </c>
      <c r="J82" s="28">
        <v>421810</v>
      </c>
      <c r="K82" s="6">
        <v>3319745</v>
      </c>
      <c r="L82" s="4">
        <v>293416</v>
      </c>
      <c r="M82" s="4">
        <v>17641</v>
      </c>
      <c r="N82" s="4">
        <v>1515826</v>
      </c>
      <c r="O82" s="4">
        <v>542548</v>
      </c>
      <c r="P82" s="4">
        <v>232738</v>
      </c>
      <c r="Q82">
        <v>0</v>
      </c>
      <c r="R82" s="4">
        <v>93064</v>
      </c>
      <c r="S82" s="4">
        <v>6014978</v>
      </c>
      <c r="T82" s="4">
        <v>7599786</v>
      </c>
      <c r="U82" s="4">
        <v>779285</v>
      </c>
      <c r="V82" s="4">
        <v>8379071</v>
      </c>
    </row>
    <row r="83" spans="1:22">
      <c r="A83">
        <v>81</v>
      </c>
      <c r="B83" t="s">
        <v>97</v>
      </c>
      <c r="C83" s="4">
        <v>3026548</v>
      </c>
      <c r="D83" s="4">
        <v>1598077</v>
      </c>
      <c r="E83" s="4">
        <v>4624625</v>
      </c>
      <c r="F83">
        <v>0</v>
      </c>
      <c r="G83" s="6">
        <v>57877</v>
      </c>
      <c r="H83" s="28">
        <v>4682502</v>
      </c>
      <c r="I83" s="28">
        <v>5416422</v>
      </c>
      <c r="J83" s="28">
        <v>449477</v>
      </c>
      <c r="K83" s="6">
        <v>5865899</v>
      </c>
      <c r="L83" s="4">
        <v>444766</v>
      </c>
      <c r="M83" s="4">
        <v>5805</v>
      </c>
      <c r="N83" s="4">
        <v>1568663</v>
      </c>
      <c r="O83" s="4">
        <v>826228</v>
      </c>
      <c r="P83" s="4">
        <v>143364</v>
      </c>
      <c r="Q83">
        <v>0</v>
      </c>
      <c r="R83" s="4">
        <v>60007</v>
      </c>
      <c r="S83" s="4">
        <v>8914732</v>
      </c>
      <c r="T83" s="4">
        <v>13597234</v>
      </c>
      <c r="U83" s="4">
        <v>668012</v>
      </c>
      <c r="V83" s="4">
        <v>14265246</v>
      </c>
    </row>
    <row r="84" spans="1:22">
      <c r="A84">
        <v>82</v>
      </c>
      <c r="B84" t="s">
        <v>98</v>
      </c>
      <c r="C84" s="4">
        <v>2800151</v>
      </c>
      <c r="D84" s="4">
        <v>1178584</v>
      </c>
      <c r="E84" s="4">
        <v>3978734</v>
      </c>
      <c r="F84" s="4">
        <v>57989</v>
      </c>
      <c r="G84" s="6">
        <v>963914</v>
      </c>
      <c r="H84" s="28">
        <v>5000637</v>
      </c>
      <c r="I84" s="28">
        <v>133471468</v>
      </c>
      <c r="J84" s="28">
        <v>8588698</v>
      </c>
      <c r="K84" s="6">
        <v>142060166</v>
      </c>
      <c r="L84" s="4">
        <v>8508467</v>
      </c>
      <c r="M84" s="4">
        <v>223719</v>
      </c>
      <c r="N84" s="4">
        <v>48196414</v>
      </c>
      <c r="O84" s="4">
        <v>3990167</v>
      </c>
      <c r="P84" s="4">
        <v>4178159</v>
      </c>
      <c r="Q84">
        <v>0</v>
      </c>
      <c r="R84" s="4">
        <v>272490</v>
      </c>
      <c r="S84" s="4">
        <v>207429582</v>
      </c>
      <c r="T84" s="4">
        <v>212430219</v>
      </c>
      <c r="U84" s="4">
        <v>6266132</v>
      </c>
      <c r="V84" s="4">
        <v>218696351</v>
      </c>
    </row>
    <row r="85" spans="1:22">
      <c r="A85">
        <v>83</v>
      </c>
      <c r="B85" t="s">
        <v>99</v>
      </c>
      <c r="C85" s="4">
        <v>2642719</v>
      </c>
      <c r="D85" s="4">
        <v>1792328</v>
      </c>
      <c r="E85" s="4">
        <v>4435047</v>
      </c>
      <c r="F85">
        <v>0</v>
      </c>
      <c r="G85" s="6">
        <v>19241</v>
      </c>
      <c r="H85" s="28">
        <v>4454288</v>
      </c>
      <c r="I85" s="28">
        <v>1973323</v>
      </c>
      <c r="J85" s="28">
        <v>217682</v>
      </c>
      <c r="K85" s="6">
        <v>2191005</v>
      </c>
      <c r="L85" s="4">
        <v>201892</v>
      </c>
      <c r="M85" s="4">
        <v>5100</v>
      </c>
      <c r="N85" s="4">
        <v>898437</v>
      </c>
      <c r="O85" s="4">
        <v>721201</v>
      </c>
      <c r="P85" s="4">
        <v>69644</v>
      </c>
      <c r="Q85">
        <v>0</v>
      </c>
      <c r="R85" s="4">
        <v>85810</v>
      </c>
      <c r="S85" s="4">
        <v>4173089</v>
      </c>
      <c r="T85" s="4">
        <v>8627377</v>
      </c>
      <c r="U85" s="4">
        <v>312792</v>
      </c>
      <c r="V85" s="4">
        <v>8940169</v>
      </c>
    </row>
    <row r="86" spans="1:22">
      <c r="A86">
        <v>84</v>
      </c>
      <c r="B86" t="s">
        <v>100</v>
      </c>
      <c r="C86" s="4">
        <v>1483217</v>
      </c>
      <c r="D86" s="4">
        <v>2190263</v>
      </c>
      <c r="E86" s="4">
        <v>3673480</v>
      </c>
      <c r="F86">
        <v>0</v>
      </c>
      <c r="G86" s="5">
        <v>0</v>
      </c>
      <c r="H86" s="28">
        <v>3673480</v>
      </c>
      <c r="I86" s="28">
        <v>885709</v>
      </c>
      <c r="J86" s="28">
        <v>125983</v>
      </c>
      <c r="K86" s="6">
        <v>1011692</v>
      </c>
      <c r="L86" s="4">
        <v>82269</v>
      </c>
      <c r="M86" s="4">
        <v>2373</v>
      </c>
      <c r="N86" s="4">
        <v>491161</v>
      </c>
      <c r="O86">
        <v>0</v>
      </c>
      <c r="P86" s="4">
        <v>11637</v>
      </c>
      <c r="Q86">
        <v>0</v>
      </c>
      <c r="R86" s="4">
        <v>177679</v>
      </c>
      <c r="S86" s="4">
        <v>1776811</v>
      </c>
      <c r="T86" s="4">
        <v>5450291</v>
      </c>
      <c r="U86" s="4">
        <v>176140</v>
      </c>
      <c r="V86" s="4">
        <v>5626431</v>
      </c>
    </row>
    <row r="87" spans="1:22">
      <c r="A87">
        <v>85</v>
      </c>
      <c r="B87" t="s">
        <v>101</v>
      </c>
      <c r="C87" s="4">
        <v>2212129</v>
      </c>
      <c r="D87" s="4">
        <v>467389</v>
      </c>
      <c r="E87" s="4">
        <v>2679516</v>
      </c>
      <c r="F87" s="4">
        <v>15878</v>
      </c>
      <c r="G87" s="6">
        <v>123549</v>
      </c>
      <c r="H87" s="28">
        <v>2818943</v>
      </c>
      <c r="I87" s="28">
        <v>12592157</v>
      </c>
      <c r="J87" s="28">
        <v>1513121</v>
      </c>
      <c r="K87" s="6">
        <v>14105278</v>
      </c>
      <c r="L87" s="4">
        <v>2019719</v>
      </c>
      <c r="M87" s="4">
        <v>26582</v>
      </c>
      <c r="N87" s="4">
        <v>6132758</v>
      </c>
      <c r="O87" s="4">
        <v>2761636</v>
      </c>
      <c r="P87" s="4">
        <v>224117</v>
      </c>
      <c r="Q87">
        <v>0</v>
      </c>
      <c r="R87" s="4">
        <v>157336</v>
      </c>
      <c r="S87" s="4">
        <v>25427426</v>
      </c>
      <c r="T87" s="4">
        <v>28246369</v>
      </c>
      <c r="U87" s="4">
        <v>726793</v>
      </c>
      <c r="V87" s="4">
        <v>28973162</v>
      </c>
    </row>
    <row r="88" spans="1:22">
      <c r="A88">
        <v>86</v>
      </c>
      <c r="B88" t="s">
        <v>102</v>
      </c>
      <c r="C88" s="4">
        <v>5145514</v>
      </c>
      <c r="D88" s="4">
        <v>1132542</v>
      </c>
      <c r="E88" s="4">
        <v>6278056</v>
      </c>
      <c r="F88">
        <v>0</v>
      </c>
      <c r="G88" s="6">
        <v>2805024</v>
      </c>
      <c r="H88" s="28">
        <v>9083080</v>
      </c>
      <c r="I88" s="28">
        <v>35815367</v>
      </c>
      <c r="J88" s="28">
        <v>3164965</v>
      </c>
      <c r="K88" s="6">
        <v>38980332</v>
      </c>
      <c r="L88" s="4">
        <v>2742269</v>
      </c>
      <c r="M88" s="4">
        <v>273063</v>
      </c>
      <c r="N88" s="4">
        <v>10198511</v>
      </c>
      <c r="O88" s="4">
        <v>2722121</v>
      </c>
      <c r="P88" s="4">
        <v>13607154</v>
      </c>
      <c r="Q88">
        <v>0</v>
      </c>
      <c r="R88" s="4">
        <v>247200</v>
      </c>
      <c r="S88" s="4">
        <v>68770650</v>
      </c>
      <c r="T88" s="4">
        <v>77853730</v>
      </c>
      <c r="U88" s="4">
        <v>1958278</v>
      </c>
      <c r="V88" s="4">
        <v>79812008</v>
      </c>
    </row>
    <row r="89" spans="1:22">
      <c r="A89">
        <v>87</v>
      </c>
      <c r="B89" t="s">
        <v>103</v>
      </c>
      <c r="C89" s="4">
        <v>2961557</v>
      </c>
      <c r="D89" s="4">
        <v>2505719</v>
      </c>
      <c r="E89" s="4">
        <v>5467276</v>
      </c>
      <c r="F89">
        <v>0</v>
      </c>
      <c r="G89" s="5">
        <v>0</v>
      </c>
      <c r="H89" s="28">
        <v>5467276</v>
      </c>
      <c r="I89" s="28">
        <v>1925780</v>
      </c>
      <c r="J89" s="28">
        <v>262499</v>
      </c>
      <c r="K89" s="6">
        <v>2188279</v>
      </c>
      <c r="L89" s="4">
        <v>139766</v>
      </c>
      <c r="M89" s="4">
        <v>2770</v>
      </c>
      <c r="N89" s="4">
        <v>857284</v>
      </c>
      <c r="O89" s="4">
        <v>428232</v>
      </c>
      <c r="P89" s="4">
        <v>97025</v>
      </c>
      <c r="Q89">
        <v>0</v>
      </c>
      <c r="R89" s="4">
        <v>110679</v>
      </c>
      <c r="S89" s="4">
        <v>3824035</v>
      </c>
      <c r="T89" s="4">
        <v>9291311</v>
      </c>
      <c r="U89" s="4">
        <v>459382</v>
      </c>
      <c r="V89" s="4">
        <v>9750693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workbookViewId="0">
      <selection activeCell="D91" sqref="D91"/>
    </sheetView>
  </sheetViews>
  <sheetFormatPr baseColWidth="10" defaultColWidth="8.83203125" defaultRowHeight="14" x14ac:dyDescent="0"/>
  <cols>
    <col min="1" max="1" width="6.1640625" customWidth="1"/>
    <col min="2" max="2" width="20.6640625" bestFit="1" customWidth="1"/>
    <col min="3" max="3" width="15.1640625" style="1" bestFit="1" customWidth="1"/>
    <col min="4" max="4" width="15.6640625" style="1" bestFit="1" customWidth="1"/>
    <col min="5" max="5" width="13.1640625" style="1" bestFit="1" customWidth="1"/>
    <col min="6" max="6" width="15.1640625" style="1" bestFit="1" customWidth="1"/>
    <col min="7" max="7" width="17.6640625" style="1" bestFit="1" customWidth="1"/>
    <col min="8" max="8" width="16" style="1" bestFit="1" customWidth="1"/>
    <col min="9" max="9" width="15.1640625" style="1" bestFit="1" customWidth="1"/>
    <col min="10" max="10" width="14.6640625" style="1" bestFit="1" customWidth="1"/>
    <col min="11" max="11" width="16.83203125" style="1" bestFit="1" customWidth="1"/>
    <col min="12" max="13" width="15.1640625" style="1" bestFit="1" customWidth="1"/>
    <col min="14" max="14" width="11.6640625" style="1" bestFit="1" customWidth="1"/>
    <col min="15" max="15" width="14.1640625" style="1" bestFit="1" customWidth="1"/>
    <col min="16" max="16" width="15.1640625" style="1" bestFit="1" customWidth="1"/>
    <col min="17" max="17" width="24.6640625" style="1" bestFit="1" customWidth="1"/>
    <col min="18" max="18" width="11" bestFit="1" customWidth="1"/>
    <col min="190" max="190" width="6.1640625" customWidth="1"/>
    <col min="191" max="191" width="20.6640625" bestFit="1" customWidth="1"/>
    <col min="192" max="192" width="15.1640625" bestFit="1" customWidth="1"/>
    <col min="193" max="194" width="15.1640625" customWidth="1"/>
    <col min="195" max="195" width="15.6640625" bestFit="1" customWidth="1"/>
    <col min="196" max="196" width="15.1640625" bestFit="1" customWidth="1"/>
    <col min="197" max="197" width="13.1640625" bestFit="1" customWidth="1"/>
    <col min="198" max="199" width="15.1640625" bestFit="1" customWidth="1"/>
    <col min="200" max="200" width="17.6640625" bestFit="1" customWidth="1"/>
    <col min="201" max="201" width="16" bestFit="1" customWidth="1"/>
    <col min="202" max="202" width="16.83203125" bestFit="1" customWidth="1"/>
    <col min="203" max="203" width="15.1640625" bestFit="1" customWidth="1"/>
    <col min="204" max="204" width="14.6640625" bestFit="1" customWidth="1"/>
    <col min="205" max="205" width="16.83203125" bestFit="1" customWidth="1"/>
    <col min="206" max="207" width="15.1640625" bestFit="1" customWidth="1"/>
    <col min="208" max="208" width="11.6640625" bestFit="1" customWidth="1"/>
    <col min="209" max="209" width="14.1640625" bestFit="1" customWidth="1"/>
    <col min="210" max="211" width="16.83203125" bestFit="1" customWidth="1"/>
    <col min="212" max="212" width="15.1640625" bestFit="1" customWidth="1"/>
    <col min="213" max="213" width="18.33203125" bestFit="1" customWidth="1"/>
    <col min="214" max="214" width="6" customWidth="1"/>
    <col min="215" max="215" width="18" bestFit="1" customWidth="1"/>
    <col min="216" max="219" width="18" customWidth="1"/>
    <col min="220" max="220" width="20.6640625" bestFit="1" customWidth="1"/>
    <col min="221" max="221" width="20.1640625" bestFit="1" customWidth="1"/>
    <col min="222" max="222" width="18" bestFit="1" customWidth="1"/>
    <col min="223" max="223" width="19" bestFit="1" customWidth="1"/>
    <col min="224" max="224" width="15.33203125" bestFit="1" customWidth="1"/>
    <col min="225" max="225" width="18" bestFit="1" customWidth="1"/>
    <col min="226" max="227" width="19" bestFit="1" customWidth="1"/>
    <col min="228" max="230" width="19" customWidth="1"/>
    <col min="231" max="231" width="20.1640625" bestFit="1" customWidth="1"/>
    <col min="232" max="232" width="18" bestFit="1" customWidth="1"/>
    <col min="233" max="233" width="19" bestFit="1" customWidth="1"/>
    <col min="234" max="234" width="18" bestFit="1" customWidth="1"/>
    <col min="235" max="235" width="16.83203125" bestFit="1" customWidth="1"/>
    <col min="236" max="236" width="18" bestFit="1" customWidth="1"/>
    <col min="237" max="237" width="18" customWidth="1"/>
    <col min="238" max="238" width="20.1640625" bestFit="1" customWidth="1"/>
    <col min="239" max="239" width="18" bestFit="1" customWidth="1"/>
    <col min="240" max="240" width="18" customWidth="1"/>
    <col min="241" max="241" width="20.1640625" bestFit="1" customWidth="1"/>
    <col min="242" max="242" width="16.83203125" bestFit="1" customWidth="1"/>
    <col min="243" max="243" width="13.1640625" bestFit="1" customWidth="1"/>
    <col min="244" max="244" width="16.83203125" bestFit="1" customWidth="1"/>
    <col min="245" max="246" width="19" bestFit="1" customWidth="1"/>
    <col min="247" max="247" width="16.83203125" bestFit="1" customWidth="1"/>
    <col min="248" max="248" width="16.83203125" customWidth="1"/>
    <col min="249" max="249" width="20.1640625" bestFit="1" customWidth="1"/>
    <col min="250" max="250" width="17.6640625" customWidth="1"/>
    <col min="251" max="251" width="5.6640625" customWidth="1"/>
    <col min="252" max="252" width="18" bestFit="1" customWidth="1"/>
    <col min="253" max="254" width="18" customWidth="1"/>
    <col min="255" max="255" width="17" bestFit="1" customWidth="1"/>
    <col min="256" max="256" width="14.1640625" bestFit="1" customWidth="1"/>
    <col min="257" max="257" width="11.6640625" bestFit="1" customWidth="1"/>
    <col min="258" max="258" width="14.1640625" bestFit="1" customWidth="1"/>
    <col min="259" max="259" width="14.33203125" bestFit="1" customWidth="1"/>
    <col min="260" max="260" width="19" bestFit="1" customWidth="1"/>
    <col min="261" max="262" width="17.6640625" bestFit="1" customWidth="1"/>
    <col min="263" max="263" width="15.1640625" bestFit="1" customWidth="1"/>
    <col min="264" max="264" width="16" bestFit="1" customWidth="1"/>
    <col min="265" max="266" width="15.1640625" bestFit="1" customWidth="1"/>
    <col min="267" max="267" width="14.1640625" bestFit="1" customWidth="1"/>
    <col min="268" max="268" width="10.6640625" bestFit="1" customWidth="1"/>
    <col min="269" max="269" width="13.1640625" bestFit="1" customWidth="1"/>
    <col min="270" max="271" width="16.83203125" bestFit="1" customWidth="1"/>
    <col min="272" max="272" width="14.1640625" bestFit="1" customWidth="1"/>
    <col min="273" max="273" width="18.6640625" bestFit="1" customWidth="1"/>
    <col min="274" max="274" width="11" bestFit="1" customWidth="1"/>
    <col min="446" max="446" width="6.1640625" customWidth="1"/>
    <col min="447" max="447" width="20.6640625" bestFit="1" customWidth="1"/>
    <col min="448" max="448" width="15.1640625" bestFit="1" customWidth="1"/>
    <col min="449" max="450" width="15.1640625" customWidth="1"/>
    <col min="451" max="451" width="15.6640625" bestFit="1" customWidth="1"/>
    <col min="452" max="452" width="15.1640625" bestFit="1" customWidth="1"/>
    <col min="453" max="453" width="13.1640625" bestFit="1" customWidth="1"/>
    <col min="454" max="455" width="15.1640625" bestFit="1" customWidth="1"/>
    <col min="456" max="456" width="17.6640625" bestFit="1" customWidth="1"/>
    <col min="457" max="457" width="16" bestFit="1" customWidth="1"/>
    <col min="458" max="458" width="16.83203125" bestFit="1" customWidth="1"/>
    <col min="459" max="459" width="15.1640625" bestFit="1" customWidth="1"/>
    <col min="460" max="460" width="14.6640625" bestFit="1" customWidth="1"/>
    <col min="461" max="461" width="16.83203125" bestFit="1" customWidth="1"/>
    <col min="462" max="463" width="15.1640625" bestFit="1" customWidth="1"/>
    <col min="464" max="464" width="11.6640625" bestFit="1" customWidth="1"/>
    <col min="465" max="465" width="14.1640625" bestFit="1" customWidth="1"/>
    <col min="466" max="467" width="16.83203125" bestFit="1" customWidth="1"/>
    <col min="468" max="468" width="15.1640625" bestFit="1" customWidth="1"/>
    <col min="469" max="469" width="18.33203125" bestFit="1" customWidth="1"/>
    <col min="470" max="470" width="6" customWidth="1"/>
    <col min="471" max="471" width="18" bestFit="1" customWidth="1"/>
    <col min="472" max="475" width="18" customWidth="1"/>
    <col min="476" max="476" width="20.6640625" bestFit="1" customWidth="1"/>
    <col min="477" max="477" width="20.1640625" bestFit="1" customWidth="1"/>
    <col min="478" max="478" width="18" bestFit="1" customWidth="1"/>
    <col min="479" max="479" width="19" bestFit="1" customWidth="1"/>
    <col min="480" max="480" width="15.33203125" bestFit="1" customWidth="1"/>
    <col min="481" max="481" width="18" bestFit="1" customWidth="1"/>
    <col min="482" max="483" width="19" bestFit="1" customWidth="1"/>
    <col min="484" max="486" width="19" customWidth="1"/>
    <col min="487" max="487" width="20.1640625" bestFit="1" customWidth="1"/>
    <col min="488" max="488" width="18" bestFit="1" customWidth="1"/>
    <col min="489" max="489" width="19" bestFit="1" customWidth="1"/>
    <col min="490" max="490" width="18" bestFit="1" customWidth="1"/>
    <col min="491" max="491" width="16.83203125" bestFit="1" customWidth="1"/>
    <col min="492" max="492" width="18" bestFit="1" customWidth="1"/>
    <col min="493" max="493" width="18" customWidth="1"/>
    <col min="494" max="494" width="20.1640625" bestFit="1" customWidth="1"/>
    <col min="495" max="495" width="18" bestFit="1" customWidth="1"/>
    <col min="496" max="496" width="18" customWidth="1"/>
    <col min="497" max="497" width="20.1640625" bestFit="1" customWidth="1"/>
    <col min="498" max="498" width="16.83203125" bestFit="1" customWidth="1"/>
    <col min="499" max="499" width="13.1640625" bestFit="1" customWidth="1"/>
    <col min="500" max="500" width="16.83203125" bestFit="1" customWidth="1"/>
    <col min="501" max="502" width="19" bestFit="1" customWidth="1"/>
    <col min="503" max="503" width="16.83203125" bestFit="1" customWidth="1"/>
    <col min="504" max="504" width="16.83203125" customWidth="1"/>
    <col min="505" max="505" width="20.1640625" bestFit="1" customWidth="1"/>
    <col min="506" max="506" width="17.6640625" customWidth="1"/>
    <col min="507" max="507" width="5.6640625" customWidth="1"/>
    <col min="508" max="508" width="18" bestFit="1" customWidth="1"/>
    <col min="509" max="510" width="18" customWidth="1"/>
    <col min="511" max="511" width="17" bestFit="1" customWidth="1"/>
    <col min="512" max="512" width="14.1640625" bestFit="1" customWidth="1"/>
    <col min="513" max="513" width="11.6640625" bestFit="1" customWidth="1"/>
    <col min="514" max="514" width="14.1640625" bestFit="1" customWidth="1"/>
    <col min="515" max="515" width="14.33203125" bestFit="1" customWidth="1"/>
    <col min="516" max="516" width="19" bestFit="1" customWidth="1"/>
    <col min="517" max="518" width="17.6640625" bestFit="1" customWidth="1"/>
    <col min="519" max="519" width="15.1640625" bestFit="1" customWidth="1"/>
    <col min="520" max="520" width="16" bestFit="1" customWidth="1"/>
    <col min="521" max="522" width="15.1640625" bestFit="1" customWidth="1"/>
    <col min="523" max="523" width="14.1640625" bestFit="1" customWidth="1"/>
    <col min="524" max="524" width="10.6640625" bestFit="1" customWidth="1"/>
    <col min="525" max="525" width="13.1640625" bestFit="1" customWidth="1"/>
    <col min="526" max="527" width="16.83203125" bestFit="1" customWidth="1"/>
    <col min="528" max="528" width="14.1640625" bestFit="1" customWidth="1"/>
    <col min="529" max="529" width="18.6640625" bestFit="1" customWidth="1"/>
    <col min="530" max="530" width="11" bestFit="1" customWidth="1"/>
    <col min="702" max="702" width="6.1640625" customWidth="1"/>
    <col min="703" max="703" width="20.6640625" bestFit="1" customWidth="1"/>
    <col min="704" max="704" width="15.1640625" bestFit="1" customWidth="1"/>
    <col min="705" max="706" width="15.1640625" customWidth="1"/>
    <col min="707" max="707" width="15.6640625" bestFit="1" customWidth="1"/>
    <col min="708" max="708" width="15.1640625" bestFit="1" customWidth="1"/>
    <col min="709" max="709" width="13.1640625" bestFit="1" customWidth="1"/>
    <col min="710" max="711" width="15.1640625" bestFit="1" customWidth="1"/>
    <col min="712" max="712" width="17.6640625" bestFit="1" customWidth="1"/>
    <col min="713" max="713" width="16" bestFit="1" customWidth="1"/>
    <col min="714" max="714" width="16.83203125" bestFit="1" customWidth="1"/>
    <col min="715" max="715" width="15.1640625" bestFit="1" customWidth="1"/>
    <col min="716" max="716" width="14.6640625" bestFit="1" customWidth="1"/>
    <col min="717" max="717" width="16.83203125" bestFit="1" customWidth="1"/>
    <col min="718" max="719" width="15.1640625" bestFit="1" customWidth="1"/>
    <col min="720" max="720" width="11.6640625" bestFit="1" customWidth="1"/>
    <col min="721" max="721" width="14.1640625" bestFit="1" customWidth="1"/>
    <col min="722" max="723" width="16.83203125" bestFit="1" customWidth="1"/>
    <col min="724" max="724" width="15.1640625" bestFit="1" customWidth="1"/>
    <col min="725" max="725" width="18.33203125" bestFit="1" customWidth="1"/>
    <col min="726" max="726" width="6" customWidth="1"/>
    <col min="727" max="727" width="18" bestFit="1" customWidth="1"/>
    <col min="728" max="731" width="18" customWidth="1"/>
    <col min="732" max="732" width="20.6640625" bestFit="1" customWidth="1"/>
    <col min="733" max="733" width="20.1640625" bestFit="1" customWidth="1"/>
    <col min="734" max="734" width="18" bestFit="1" customWidth="1"/>
    <col min="735" max="735" width="19" bestFit="1" customWidth="1"/>
    <col min="736" max="736" width="15.33203125" bestFit="1" customWidth="1"/>
    <col min="737" max="737" width="18" bestFit="1" customWidth="1"/>
    <col min="738" max="739" width="19" bestFit="1" customWidth="1"/>
    <col min="740" max="742" width="19" customWidth="1"/>
    <col min="743" max="743" width="20.1640625" bestFit="1" customWidth="1"/>
    <col min="744" max="744" width="18" bestFit="1" customWidth="1"/>
    <col min="745" max="745" width="19" bestFit="1" customWidth="1"/>
    <col min="746" max="746" width="18" bestFit="1" customWidth="1"/>
    <col min="747" max="747" width="16.83203125" bestFit="1" customWidth="1"/>
    <col min="748" max="748" width="18" bestFit="1" customWidth="1"/>
    <col min="749" max="749" width="18" customWidth="1"/>
    <col min="750" max="750" width="20.1640625" bestFit="1" customWidth="1"/>
    <col min="751" max="751" width="18" bestFit="1" customWidth="1"/>
    <col min="752" max="752" width="18" customWidth="1"/>
    <col min="753" max="753" width="20.1640625" bestFit="1" customWidth="1"/>
    <col min="754" max="754" width="16.83203125" bestFit="1" customWidth="1"/>
    <col min="755" max="755" width="13.1640625" bestFit="1" customWidth="1"/>
    <col min="756" max="756" width="16.83203125" bestFit="1" customWidth="1"/>
    <col min="757" max="758" width="19" bestFit="1" customWidth="1"/>
    <col min="759" max="759" width="16.83203125" bestFit="1" customWidth="1"/>
    <col min="760" max="760" width="16.83203125" customWidth="1"/>
    <col min="761" max="761" width="20.1640625" bestFit="1" customWidth="1"/>
    <col min="762" max="762" width="17.6640625" customWidth="1"/>
    <col min="763" max="763" width="5.6640625" customWidth="1"/>
    <col min="764" max="764" width="18" bestFit="1" customWidth="1"/>
    <col min="765" max="766" width="18" customWidth="1"/>
    <col min="767" max="767" width="17" bestFit="1" customWidth="1"/>
    <col min="768" max="768" width="14.1640625" bestFit="1" customWidth="1"/>
    <col min="769" max="769" width="11.6640625" bestFit="1" customWidth="1"/>
    <col min="770" max="770" width="14.1640625" bestFit="1" customWidth="1"/>
    <col min="771" max="771" width="14.33203125" bestFit="1" customWidth="1"/>
    <col min="772" max="772" width="19" bestFit="1" customWidth="1"/>
    <col min="773" max="774" width="17.6640625" bestFit="1" customWidth="1"/>
    <col min="775" max="775" width="15.1640625" bestFit="1" customWidth="1"/>
    <col min="776" max="776" width="16" bestFit="1" customWidth="1"/>
    <col min="777" max="778" width="15.1640625" bestFit="1" customWidth="1"/>
    <col min="779" max="779" width="14.1640625" bestFit="1" customWidth="1"/>
    <col min="780" max="780" width="10.6640625" bestFit="1" customWidth="1"/>
    <col min="781" max="781" width="13.1640625" bestFit="1" customWidth="1"/>
    <col min="782" max="783" width="16.83203125" bestFit="1" customWidth="1"/>
    <col min="784" max="784" width="14.1640625" bestFit="1" customWidth="1"/>
    <col min="785" max="785" width="18.6640625" bestFit="1" customWidth="1"/>
    <col min="786" max="786" width="11" bestFit="1" customWidth="1"/>
    <col min="958" max="958" width="6.1640625" customWidth="1"/>
    <col min="959" max="959" width="20.6640625" bestFit="1" customWidth="1"/>
    <col min="960" max="960" width="15.1640625" bestFit="1" customWidth="1"/>
    <col min="961" max="962" width="15.1640625" customWidth="1"/>
    <col min="963" max="963" width="15.6640625" bestFit="1" customWidth="1"/>
    <col min="964" max="964" width="15.1640625" bestFit="1" customWidth="1"/>
    <col min="965" max="965" width="13.1640625" bestFit="1" customWidth="1"/>
    <col min="966" max="967" width="15.1640625" bestFit="1" customWidth="1"/>
    <col min="968" max="968" width="17.6640625" bestFit="1" customWidth="1"/>
    <col min="969" max="969" width="16" bestFit="1" customWidth="1"/>
    <col min="970" max="970" width="16.83203125" bestFit="1" customWidth="1"/>
    <col min="971" max="971" width="15.1640625" bestFit="1" customWidth="1"/>
    <col min="972" max="972" width="14.6640625" bestFit="1" customWidth="1"/>
    <col min="973" max="973" width="16.83203125" bestFit="1" customWidth="1"/>
    <col min="974" max="975" width="15.1640625" bestFit="1" customWidth="1"/>
    <col min="976" max="976" width="11.6640625" bestFit="1" customWidth="1"/>
    <col min="977" max="977" width="14.1640625" bestFit="1" customWidth="1"/>
    <col min="978" max="979" width="16.83203125" bestFit="1" customWidth="1"/>
    <col min="980" max="980" width="15.1640625" bestFit="1" customWidth="1"/>
    <col min="981" max="981" width="18.33203125" bestFit="1" customWidth="1"/>
    <col min="982" max="982" width="6" customWidth="1"/>
    <col min="983" max="983" width="18" bestFit="1" customWidth="1"/>
    <col min="984" max="987" width="18" customWidth="1"/>
    <col min="988" max="988" width="20.6640625" bestFit="1" customWidth="1"/>
    <col min="989" max="989" width="20.1640625" bestFit="1" customWidth="1"/>
    <col min="990" max="990" width="18" bestFit="1" customWidth="1"/>
    <col min="991" max="991" width="19" bestFit="1" customWidth="1"/>
    <col min="992" max="992" width="15.33203125" bestFit="1" customWidth="1"/>
    <col min="993" max="993" width="18" bestFit="1" customWidth="1"/>
    <col min="994" max="995" width="19" bestFit="1" customWidth="1"/>
    <col min="996" max="998" width="19" customWidth="1"/>
    <col min="999" max="999" width="20.1640625" bestFit="1" customWidth="1"/>
    <col min="1000" max="1000" width="18" bestFit="1" customWidth="1"/>
    <col min="1001" max="1001" width="19" bestFit="1" customWidth="1"/>
    <col min="1002" max="1002" width="18" bestFit="1" customWidth="1"/>
    <col min="1003" max="1003" width="16.83203125" bestFit="1" customWidth="1"/>
    <col min="1004" max="1004" width="18" bestFit="1" customWidth="1"/>
    <col min="1005" max="1005" width="18" customWidth="1"/>
    <col min="1006" max="1006" width="20.1640625" bestFit="1" customWidth="1"/>
    <col min="1007" max="1007" width="18" bestFit="1" customWidth="1"/>
    <col min="1008" max="1008" width="18" customWidth="1"/>
    <col min="1009" max="1009" width="20.1640625" bestFit="1" customWidth="1"/>
    <col min="1010" max="1010" width="16.83203125" bestFit="1" customWidth="1"/>
    <col min="1011" max="1011" width="13.1640625" bestFit="1" customWidth="1"/>
    <col min="1012" max="1012" width="16.83203125" bestFit="1" customWidth="1"/>
    <col min="1013" max="1014" width="19" bestFit="1" customWidth="1"/>
    <col min="1015" max="1015" width="16.83203125" bestFit="1" customWidth="1"/>
    <col min="1016" max="1016" width="16.83203125" customWidth="1"/>
    <col min="1017" max="1017" width="20.1640625" bestFit="1" customWidth="1"/>
    <col min="1018" max="1018" width="17.6640625" customWidth="1"/>
    <col min="1019" max="1019" width="5.6640625" customWidth="1"/>
    <col min="1020" max="1020" width="18" bestFit="1" customWidth="1"/>
    <col min="1021" max="1022" width="18" customWidth="1"/>
    <col min="1023" max="1023" width="17" bestFit="1" customWidth="1"/>
    <col min="1024" max="1024" width="14.1640625" bestFit="1" customWidth="1"/>
    <col min="1025" max="1025" width="11.6640625" bestFit="1" customWidth="1"/>
    <col min="1026" max="1026" width="14.1640625" bestFit="1" customWidth="1"/>
    <col min="1027" max="1027" width="14.33203125" bestFit="1" customWidth="1"/>
    <col min="1028" max="1028" width="19" bestFit="1" customWidth="1"/>
    <col min="1029" max="1030" width="17.6640625" bestFit="1" customWidth="1"/>
    <col min="1031" max="1031" width="15.1640625" bestFit="1" customWidth="1"/>
    <col min="1032" max="1032" width="16" bestFit="1" customWidth="1"/>
    <col min="1033" max="1034" width="15.1640625" bestFit="1" customWidth="1"/>
    <col min="1035" max="1035" width="14.1640625" bestFit="1" customWidth="1"/>
    <col min="1036" max="1036" width="10.6640625" bestFit="1" customWidth="1"/>
    <col min="1037" max="1037" width="13.1640625" bestFit="1" customWidth="1"/>
    <col min="1038" max="1039" width="16.83203125" bestFit="1" customWidth="1"/>
    <col min="1040" max="1040" width="14.1640625" bestFit="1" customWidth="1"/>
    <col min="1041" max="1041" width="18.6640625" bestFit="1" customWidth="1"/>
    <col min="1042" max="1042" width="11" bestFit="1" customWidth="1"/>
    <col min="1214" max="1214" width="6.1640625" customWidth="1"/>
    <col min="1215" max="1215" width="20.6640625" bestFit="1" customWidth="1"/>
    <col min="1216" max="1216" width="15.1640625" bestFit="1" customWidth="1"/>
    <col min="1217" max="1218" width="15.1640625" customWidth="1"/>
    <col min="1219" max="1219" width="15.6640625" bestFit="1" customWidth="1"/>
    <col min="1220" max="1220" width="15.1640625" bestFit="1" customWidth="1"/>
    <col min="1221" max="1221" width="13.1640625" bestFit="1" customWidth="1"/>
    <col min="1222" max="1223" width="15.1640625" bestFit="1" customWidth="1"/>
    <col min="1224" max="1224" width="17.6640625" bestFit="1" customWidth="1"/>
    <col min="1225" max="1225" width="16" bestFit="1" customWidth="1"/>
    <col min="1226" max="1226" width="16.83203125" bestFit="1" customWidth="1"/>
    <col min="1227" max="1227" width="15.1640625" bestFit="1" customWidth="1"/>
    <col min="1228" max="1228" width="14.6640625" bestFit="1" customWidth="1"/>
    <col min="1229" max="1229" width="16.83203125" bestFit="1" customWidth="1"/>
    <col min="1230" max="1231" width="15.1640625" bestFit="1" customWidth="1"/>
    <col min="1232" max="1232" width="11.6640625" bestFit="1" customWidth="1"/>
    <col min="1233" max="1233" width="14.1640625" bestFit="1" customWidth="1"/>
    <col min="1234" max="1235" width="16.83203125" bestFit="1" customWidth="1"/>
    <col min="1236" max="1236" width="15.1640625" bestFit="1" customWidth="1"/>
    <col min="1237" max="1237" width="18.33203125" bestFit="1" customWidth="1"/>
    <col min="1238" max="1238" width="6" customWidth="1"/>
    <col min="1239" max="1239" width="18" bestFit="1" customWidth="1"/>
    <col min="1240" max="1243" width="18" customWidth="1"/>
    <col min="1244" max="1244" width="20.6640625" bestFit="1" customWidth="1"/>
    <col min="1245" max="1245" width="20.1640625" bestFit="1" customWidth="1"/>
    <col min="1246" max="1246" width="18" bestFit="1" customWidth="1"/>
    <col min="1247" max="1247" width="19" bestFit="1" customWidth="1"/>
    <col min="1248" max="1248" width="15.33203125" bestFit="1" customWidth="1"/>
    <col min="1249" max="1249" width="18" bestFit="1" customWidth="1"/>
    <col min="1250" max="1251" width="19" bestFit="1" customWidth="1"/>
    <col min="1252" max="1254" width="19" customWidth="1"/>
    <col min="1255" max="1255" width="20.1640625" bestFit="1" customWidth="1"/>
    <col min="1256" max="1256" width="18" bestFit="1" customWidth="1"/>
    <col min="1257" max="1257" width="19" bestFit="1" customWidth="1"/>
    <col min="1258" max="1258" width="18" bestFit="1" customWidth="1"/>
    <col min="1259" max="1259" width="16.83203125" bestFit="1" customWidth="1"/>
    <col min="1260" max="1260" width="18" bestFit="1" customWidth="1"/>
    <col min="1261" max="1261" width="18" customWidth="1"/>
    <col min="1262" max="1262" width="20.1640625" bestFit="1" customWidth="1"/>
    <col min="1263" max="1263" width="18" bestFit="1" customWidth="1"/>
    <col min="1264" max="1264" width="18" customWidth="1"/>
    <col min="1265" max="1265" width="20.1640625" bestFit="1" customWidth="1"/>
    <col min="1266" max="1266" width="16.83203125" bestFit="1" customWidth="1"/>
    <col min="1267" max="1267" width="13.1640625" bestFit="1" customWidth="1"/>
    <col min="1268" max="1268" width="16.83203125" bestFit="1" customWidth="1"/>
    <col min="1269" max="1270" width="19" bestFit="1" customWidth="1"/>
    <col min="1271" max="1271" width="16.83203125" bestFit="1" customWidth="1"/>
    <col min="1272" max="1272" width="16.83203125" customWidth="1"/>
    <col min="1273" max="1273" width="20.1640625" bestFit="1" customWidth="1"/>
    <col min="1274" max="1274" width="17.6640625" customWidth="1"/>
    <col min="1275" max="1275" width="5.6640625" customWidth="1"/>
    <col min="1276" max="1276" width="18" bestFit="1" customWidth="1"/>
    <col min="1277" max="1278" width="18" customWidth="1"/>
    <col min="1279" max="1279" width="17" bestFit="1" customWidth="1"/>
    <col min="1280" max="1280" width="14.1640625" bestFit="1" customWidth="1"/>
    <col min="1281" max="1281" width="11.6640625" bestFit="1" customWidth="1"/>
    <col min="1282" max="1282" width="14.1640625" bestFit="1" customWidth="1"/>
    <col min="1283" max="1283" width="14.33203125" bestFit="1" customWidth="1"/>
    <col min="1284" max="1284" width="19" bestFit="1" customWidth="1"/>
    <col min="1285" max="1286" width="17.6640625" bestFit="1" customWidth="1"/>
    <col min="1287" max="1287" width="15.1640625" bestFit="1" customWidth="1"/>
    <col min="1288" max="1288" width="16" bestFit="1" customWidth="1"/>
    <col min="1289" max="1290" width="15.1640625" bestFit="1" customWidth="1"/>
    <col min="1291" max="1291" width="14.1640625" bestFit="1" customWidth="1"/>
    <col min="1292" max="1292" width="10.6640625" bestFit="1" customWidth="1"/>
    <col min="1293" max="1293" width="13.1640625" bestFit="1" customWidth="1"/>
    <col min="1294" max="1295" width="16.83203125" bestFit="1" customWidth="1"/>
    <col min="1296" max="1296" width="14.1640625" bestFit="1" customWidth="1"/>
    <col min="1297" max="1297" width="18.6640625" bestFit="1" customWidth="1"/>
    <col min="1298" max="1298" width="11" bestFit="1" customWidth="1"/>
    <col min="1470" max="1470" width="6.1640625" customWidth="1"/>
    <col min="1471" max="1471" width="20.6640625" bestFit="1" customWidth="1"/>
    <col min="1472" max="1472" width="15.1640625" bestFit="1" customWidth="1"/>
    <col min="1473" max="1474" width="15.1640625" customWidth="1"/>
    <col min="1475" max="1475" width="15.6640625" bestFit="1" customWidth="1"/>
    <col min="1476" max="1476" width="15.1640625" bestFit="1" customWidth="1"/>
    <col min="1477" max="1477" width="13.1640625" bestFit="1" customWidth="1"/>
    <col min="1478" max="1479" width="15.1640625" bestFit="1" customWidth="1"/>
    <col min="1480" max="1480" width="17.6640625" bestFit="1" customWidth="1"/>
    <col min="1481" max="1481" width="16" bestFit="1" customWidth="1"/>
    <col min="1482" max="1482" width="16.83203125" bestFit="1" customWidth="1"/>
    <col min="1483" max="1483" width="15.1640625" bestFit="1" customWidth="1"/>
    <col min="1484" max="1484" width="14.6640625" bestFit="1" customWidth="1"/>
    <col min="1485" max="1485" width="16.83203125" bestFit="1" customWidth="1"/>
    <col min="1486" max="1487" width="15.1640625" bestFit="1" customWidth="1"/>
    <col min="1488" max="1488" width="11.6640625" bestFit="1" customWidth="1"/>
    <col min="1489" max="1489" width="14.1640625" bestFit="1" customWidth="1"/>
    <col min="1490" max="1491" width="16.83203125" bestFit="1" customWidth="1"/>
    <col min="1492" max="1492" width="15.1640625" bestFit="1" customWidth="1"/>
    <col min="1493" max="1493" width="18.33203125" bestFit="1" customWidth="1"/>
    <col min="1494" max="1494" width="6" customWidth="1"/>
    <col min="1495" max="1495" width="18" bestFit="1" customWidth="1"/>
    <col min="1496" max="1499" width="18" customWidth="1"/>
    <col min="1500" max="1500" width="20.6640625" bestFit="1" customWidth="1"/>
    <col min="1501" max="1501" width="20.1640625" bestFit="1" customWidth="1"/>
    <col min="1502" max="1502" width="18" bestFit="1" customWidth="1"/>
    <col min="1503" max="1503" width="19" bestFit="1" customWidth="1"/>
    <col min="1504" max="1504" width="15.33203125" bestFit="1" customWidth="1"/>
    <col min="1505" max="1505" width="18" bestFit="1" customWidth="1"/>
    <col min="1506" max="1507" width="19" bestFit="1" customWidth="1"/>
    <col min="1508" max="1510" width="19" customWidth="1"/>
    <col min="1511" max="1511" width="20.1640625" bestFit="1" customWidth="1"/>
    <col min="1512" max="1512" width="18" bestFit="1" customWidth="1"/>
    <col min="1513" max="1513" width="19" bestFit="1" customWidth="1"/>
    <col min="1514" max="1514" width="18" bestFit="1" customWidth="1"/>
    <col min="1515" max="1515" width="16.83203125" bestFit="1" customWidth="1"/>
    <col min="1516" max="1516" width="18" bestFit="1" customWidth="1"/>
    <col min="1517" max="1517" width="18" customWidth="1"/>
    <col min="1518" max="1518" width="20.1640625" bestFit="1" customWidth="1"/>
    <col min="1519" max="1519" width="18" bestFit="1" customWidth="1"/>
    <col min="1520" max="1520" width="18" customWidth="1"/>
    <col min="1521" max="1521" width="20.1640625" bestFit="1" customWidth="1"/>
    <col min="1522" max="1522" width="16.83203125" bestFit="1" customWidth="1"/>
    <col min="1523" max="1523" width="13.1640625" bestFit="1" customWidth="1"/>
    <col min="1524" max="1524" width="16.83203125" bestFit="1" customWidth="1"/>
    <col min="1525" max="1526" width="19" bestFit="1" customWidth="1"/>
    <col min="1527" max="1527" width="16.83203125" bestFit="1" customWidth="1"/>
    <col min="1528" max="1528" width="16.83203125" customWidth="1"/>
    <col min="1529" max="1529" width="20.1640625" bestFit="1" customWidth="1"/>
    <col min="1530" max="1530" width="17.6640625" customWidth="1"/>
    <col min="1531" max="1531" width="5.6640625" customWidth="1"/>
    <col min="1532" max="1532" width="18" bestFit="1" customWidth="1"/>
    <col min="1533" max="1534" width="18" customWidth="1"/>
    <col min="1535" max="1535" width="17" bestFit="1" customWidth="1"/>
    <col min="1536" max="1536" width="14.1640625" bestFit="1" customWidth="1"/>
    <col min="1537" max="1537" width="11.6640625" bestFit="1" customWidth="1"/>
    <col min="1538" max="1538" width="14.1640625" bestFit="1" customWidth="1"/>
    <col min="1539" max="1539" width="14.33203125" bestFit="1" customWidth="1"/>
    <col min="1540" max="1540" width="19" bestFit="1" customWidth="1"/>
    <col min="1541" max="1542" width="17.6640625" bestFit="1" customWidth="1"/>
    <col min="1543" max="1543" width="15.1640625" bestFit="1" customWidth="1"/>
    <col min="1544" max="1544" width="16" bestFit="1" customWidth="1"/>
    <col min="1545" max="1546" width="15.1640625" bestFit="1" customWidth="1"/>
    <col min="1547" max="1547" width="14.1640625" bestFit="1" customWidth="1"/>
    <col min="1548" max="1548" width="10.6640625" bestFit="1" customWidth="1"/>
    <col min="1549" max="1549" width="13.1640625" bestFit="1" customWidth="1"/>
    <col min="1550" max="1551" width="16.83203125" bestFit="1" customWidth="1"/>
    <col min="1552" max="1552" width="14.1640625" bestFit="1" customWidth="1"/>
    <col min="1553" max="1553" width="18.6640625" bestFit="1" customWidth="1"/>
    <col min="1554" max="1554" width="11" bestFit="1" customWidth="1"/>
    <col min="1726" max="1726" width="6.1640625" customWidth="1"/>
    <col min="1727" max="1727" width="20.6640625" bestFit="1" customWidth="1"/>
    <col min="1728" max="1728" width="15.1640625" bestFit="1" customWidth="1"/>
    <col min="1729" max="1730" width="15.1640625" customWidth="1"/>
    <col min="1731" max="1731" width="15.6640625" bestFit="1" customWidth="1"/>
    <col min="1732" max="1732" width="15.1640625" bestFit="1" customWidth="1"/>
    <col min="1733" max="1733" width="13.1640625" bestFit="1" customWidth="1"/>
    <col min="1734" max="1735" width="15.1640625" bestFit="1" customWidth="1"/>
    <col min="1736" max="1736" width="17.6640625" bestFit="1" customWidth="1"/>
    <col min="1737" max="1737" width="16" bestFit="1" customWidth="1"/>
    <col min="1738" max="1738" width="16.83203125" bestFit="1" customWidth="1"/>
    <col min="1739" max="1739" width="15.1640625" bestFit="1" customWidth="1"/>
    <col min="1740" max="1740" width="14.6640625" bestFit="1" customWidth="1"/>
    <col min="1741" max="1741" width="16.83203125" bestFit="1" customWidth="1"/>
    <col min="1742" max="1743" width="15.1640625" bestFit="1" customWidth="1"/>
    <col min="1744" max="1744" width="11.6640625" bestFit="1" customWidth="1"/>
    <col min="1745" max="1745" width="14.1640625" bestFit="1" customWidth="1"/>
    <col min="1746" max="1747" width="16.83203125" bestFit="1" customWidth="1"/>
    <col min="1748" max="1748" width="15.1640625" bestFit="1" customWidth="1"/>
    <col min="1749" max="1749" width="18.33203125" bestFit="1" customWidth="1"/>
    <col min="1750" max="1750" width="6" customWidth="1"/>
    <col min="1751" max="1751" width="18" bestFit="1" customWidth="1"/>
    <col min="1752" max="1755" width="18" customWidth="1"/>
    <col min="1756" max="1756" width="20.6640625" bestFit="1" customWidth="1"/>
    <col min="1757" max="1757" width="20.1640625" bestFit="1" customWidth="1"/>
    <col min="1758" max="1758" width="18" bestFit="1" customWidth="1"/>
    <col min="1759" max="1759" width="19" bestFit="1" customWidth="1"/>
    <col min="1760" max="1760" width="15.33203125" bestFit="1" customWidth="1"/>
    <col min="1761" max="1761" width="18" bestFit="1" customWidth="1"/>
    <col min="1762" max="1763" width="19" bestFit="1" customWidth="1"/>
    <col min="1764" max="1766" width="19" customWidth="1"/>
    <col min="1767" max="1767" width="20.1640625" bestFit="1" customWidth="1"/>
    <col min="1768" max="1768" width="18" bestFit="1" customWidth="1"/>
    <col min="1769" max="1769" width="19" bestFit="1" customWidth="1"/>
    <col min="1770" max="1770" width="18" bestFit="1" customWidth="1"/>
    <col min="1771" max="1771" width="16.83203125" bestFit="1" customWidth="1"/>
    <col min="1772" max="1772" width="18" bestFit="1" customWidth="1"/>
    <col min="1773" max="1773" width="18" customWidth="1"/>
    <col min="1774" max="1774" width="20.1640625" bestFit="1" customWidth="1"/>
    <col min="1775" max="1775" width="18" bestFit="1" customWidth="1"/>
    <col min="1776" max="1776" width="18" customWidth="1"/>
    <col min="1777" max="1777" width="20.1640625" bestFit="1" customWidth="1"/>
    <col min="1778" max="1778" width="16.83203125" bestFit="1" customWidth="1"/>
    <col min="1779" max="1779" width="13.1640625" bestFit="1" customWidth="1"/>
    <col min="1780" max="1780" width="16.83203125" bestFit="1" customWidth="1"/>
    <col min="1781" max="1782" width="19" bestFit="1" customWidth="1"/>
    <col min="1783" max="1783" width="16.83203125" bestFit="1" customWidth="1"/>
    <col min="1784" max="1784" width="16.83203125" customWidth="1"/>
    <col min="1785" max="1785" width="20.1640625" bestFit="1" customWidth="1"/>
    <col min="1786" max="1786" width="17.6640625" customWidth="1"/>
    <col min="1787" max="1787" width="5.6640625" customWidth="1"/>
    <col min="1788" max="1788" width="18" bestFit="1" customWidth="1"/>
    <col min="1789" max="1790" width="18" customWidth="1"/>
    <col min="1791" max="1791" width="17" bestFit="1" customWidth="1"/>
    <col min="1792" max="1792" width="14.1640625" bestFit="1" customWidth="1"/>
    <col min="1793" max="1793" width="11.6640625" bestFit="1" customWidth="1"/>
    <col min="1794" max="1794" width="14.1640625" bestFit="1" customWidth="1"/>
    <col min="1795" max="1795" width="14.33203125" bestFit="1" customWidth="1"/>
    <col min="1796" max="1796" width="19" bestFit="1" customWidth="1"/>
    <col min="1797" max="1798" width="17.6640625" bestFit="1" customWidth="1"/>
    <col min="1799" max="1799" width="15.1640625" bestFit="1" customWidth="1"/>
    <col min="1800" max="1800" width="16" bestFit="1" customWidth="1"/>
    <col min="1801" max="1802" width="15.1640625" bestFit="1" customWidth="1"/>
    <col min="1803" max="1803" width="14.1640625" bestFit="1" customWidth="1"/>
    <col min="1804" max="1804" width="10.6640625" bestFit="1" customWidth="1"/>
    <col min="1805" max="1805" width="13.1640625" bestFit="1" customWidth="1"/>
    <col min="1806" max="1807" width="16.83203125" bestFit="1" customWidth="1"/>
    <col min="1808" max="1808" width="14.1640625" bestFit="1" customWidth="1"/>
    <col min="1809" max="1809" width="18.6640625" bestFit="1" customWidth="1"/>
    <col min="1810" max="1810" width="11" bestFit="1" customWidth="1"/>
    <col min="1982" max="1982" width="6.1640625" customWidth="1"/>
    <col min="1983" max="1983" width="20.6640625" bestFit="1" customWidth="1"/>
    <col min="1984" max="1984" width="15.1640625" bestFit="1" customWidth="1"/>
    <col min="1985" max="1986" width="15.1640625" customWidth="1"/>
    <col min="1987" max="1987" width="15.6640625" bestFit="1" customWidth="1"/>
    <col min="1988" max="1988" width="15.1640625" bestFit="1" customWidth="1"/>
    <col min="1989" max="1989" width="13.1640625" bestFit="1" customWidth="1"/>
    <col min="1990" max="1991" width="15.1640625" bestFit="1" customWidth="1"/>
    <col min="1992" max="1992" width="17.6640625" bestFit="1" customWidth="1"/>
    <col min="1993" max="1993" width="16" bestFit="1" customWidth="1"/>
    <col min="1994" max="1994" width="16.83203125" bestFit="1" customWidth="1"/>
    <col min="1995" max="1995" width="15.1640625" bestFit="1" customWidth="1"/>
    <col min="1996" max="1996" width="14.6640625" bestFit="1" customWidth="1"/>
    <col min="1997" max="1997" width="16.83203125" bestFit="1" customWidth="1"/>
    <col min="1998" max="1999" width="15.1640625" bestFit="1" customWidth="1"/>
    <col min="2000" max="2000" width="11.6640625" bestFit="1" customWidth="1"/>
    <col min="2001" max="2001" width="14.1640625" bestFit="1" customWidth="1"/>
    <col min="2002" max="2003" width="16.83203125" bestFit="1" customWidth="1"/>
    <col min="2004" max="2004" width="15.1640625" bestFit="1" customWidth="1"/>
    <col min="2005" max="2005" width="18.33203125" bestFit="1" customWidth="1"/>
    <col min="2006" max="2006" width="6" customWidth="1"/>
    <col min="2007" max="2007" width="18" bestFit="1" customWidth="1"/>
    <col min="2008" max="2011" width="18" customWidth="1"/>
    <col min="2012" max="2012" width="20.6640625" bestFit="1" customWidth="1"/>
    <col min="2013" max="2013" width="20.1640625" bestFit="1" customWidth="1"/>
    <col min="2014" max="2014" width="18" bestFit="1" customWidth="1"/>
    <col min="2015" max="2015" width="19" bestFit="1" customWidth="1"/>
    <col min="2016" max="2016" width="15.33203125" bestFit="1" customWidth="1"/>
    <col min="2017" max="2017" width="18" bestFit="1" customWidth="1"/>
    <col min="2018" max="2019" width="19" bestFit="1" customWidth="1"/>
    <col min="2020" max="2022" width="19" customWidth="1"/>
    <col min="2023" max="2023" width="20.1640625" bestFit="1" customWidth="1"/>
    <col min="2024" max="2024" width="18" bestFit="1" customWidth="1"/>
    <col min="2025" max="2025" width="19" bestFit="1" customWidth="1"/>
    <col min="2026" max="2026" width="18" bestFit="1" customWidth="1"/>
    <col min="2027" max="2027" width="16.83203125" bestFit="1" customWidth="1"/>
    <col min="2028" max="2028" width="18" bestFit="1" customWidth="1"/>
    <col min="2029" max="2029" width="18" customWidth="1"/>
    <col min="2030" max="2030" width="20.1640625" bestFit="1" customWidth="1"/>
    <col min="2031" max="2031" width="18" bestFit="1" customWidth="1"/>
    <col min="2032" max="2032" width="18" customWidth="1"/>
    <col min="2033" max="2033" width="20.1640625" bestFit="1" customWidth="1"/>
    <col min="2034" max="2034" width="16.83203125" bestFit="1" customWidth="1"/>
    <col min="2035" max="2035" width="13.1640625" bestFit="1" customWidth="1"/>
    <col min="2036" max="2036" width="16.83203125" bestFit="1" customWidth="1"/>
    <col min="2037" max="2038" width="19" bestFit="1" customWidth="1"/>
    <col min="2039" max="2039" width="16.83203125" bestFit="1" customWidth="1"/>
    <col min="2040" max="2040" width="16.83203125" customWidth="1"/>
    <col min="2041" max="2041" width="20.1640625" bestFit="1" customWidth="1"/>
    <col min="2042" max="2042" width="17.6640625" customWidth="1"/>
    <col min="2043" max="2043" width="5.6640625" customWidth="1"/>
    <col min="2044" max="2044" width="18" bestFit="1" customWidth="1"/>
    <col min="2045" max="2046" width="18" customWidth="1"/>
    <col min="2047" max="2047" width="17" bestFit="1" customWidth="1"/>
    <col min="2048" max="2048" width="14.1640625" bestFit="1" customWidth="1"/>
    <col min="2049" max="2049" width="11.6640625" bestFit="1" customWidth="1"/>
    <col min="2050" max="2050" width="14.1640625" bestFit="1" customWidth="1"/>
    <col min="2051" max="2051" width="14.33203125" bestFit="1" customWidth="1"/>
    <col min="2052" max="2052" width="19" bestFit="1" customWidth="1"/>
    <col min="2053" max="2054" width="17.6640625" bestFit="1" customWidth="1"/>
    <col min="2055" max="2055" width="15.1640625" bestFit="1" customWidth="1"/>
    <col min="2056" max="2056" width="16" bestFit="1" customWidth="1"/>
    <col min="2057" max="2058" width="15.1640625" bestFit="1" customWidth="1"/>
    <col min="2059" max="2059" width="14.1640625" bestFit="1" customWidth="1"/>
    <col min="2060" max="2060" width="10.6640625" bestFit="1" customWidth="1"/>
    <col min="2061" max="2061" width="13.1640625" bestFit="1" customWidth="1"/>
    <col min="2062" max="2063" width="16.83203125" bestFit="1" customWidth="1"/>
    <col min="2064" max="2064" width="14.1640625" bestFit="1" customWidth="1"/>
    <col min="2065" max="2065" width="18.6640625" bestFit="1" customWidth="1"/>
    <col min="2066" max="2066" width="11" bestFit="1" customWidth="1"/>
    <col min="2238" max="2238" width="6.1640625" customWidth="1"/>
    <col min="2239" max="2239" width="20.6640625" bestFit="1" customWidth="1"/>
    <col min="2240" max="2240" width="15.1640625" bestFit="1" customWidth="1"/>
    <col min="2241" max="2242" width="15.1640625" customWidth="1"/>
    <col min="2243" max="2243" width="15.6640625" bestFit="1" customWidth="1"/>
    <col min="2244" max="2244" width="15.1640625" bestFit="1" customWidth="1"/>
    <col min="2245" max="2245" width="13.1640625" bestFit="1" customWidth="1"/>
    <col min="2246" max="2247" width="15.1640625" bestFit="1" customWidth="1"/>
    <col min="2248" max="2248" width="17.6640625" bestFit="1" customWidth="1"/>
    <col min="2249" max="2249" width="16" bestFit="1" customWidth="1"/>
    <col min="2250" max="2250" width="16.83203125" bestFit="1" customWidth="1"/>
    <col min="2251" max="2251" width="15.1640625" bestFit="1" customWidth="1"/>
    <col min="2252" max="2252" width="14.6640625" bestFit="1" customWidth="1"/>
    <col min="2253" max="2253" width="16.83203125" bestFit="1" customWidth="1"/>
    <col min="2254" max="2255" width="15.1640625" bestFit="1" customWidth="1"/>
    <col min="2256" max="2256" width="11.6640625" bestFit="1" customWidth="1"/>
    <col min="2257" max="2257" width="14.1640625" bestFit="1" customWidth="1"/>
    <col min="2258" max="2259" width="16.83203125" bestFit="1" customWidth="1"/>
    <col min="2260" max="2260" width="15.1640625" bestFit="1" customWidth="1"/>
    <col min="2261" max="2261" width="18.33203125" bestFit="1" customWidth="1"/>
    <col min="2262" max="2262" width="6" customWidth="1"/>
    <col min="2263" max="2263" width="18" bestFit="1" customWidth="1"/>
    <col min="2264" max="2267" width="18" customWidth="1"/>
    <col min="2268" max="2268" width="20.6640625" bestFit="1" customWidth="1"/>
    <col min="2269" max="2269" width="20.1640625" bestFit="1" customWidth="1"/>
    <col min="2270" max="2270" width="18" bestFit="1" customWidth="1"/>
    <col min="2271" max="2271" width="19" bestFit="1" customWidth="1"/>
    <col min="2272" max="2272" width="15.33203125" bestFit="1" customWidth="1"/>
    <col min="2273" max="2273" width="18" bestFit="1" customWidth="1"/>
    <col min="2274" max="2275" width="19" bestFit="1" customWidth="1"/>
    <col min="2276" max="2278" width="19" customWidth="1"/>
    <col min="2279" max="2279" width="20.1640625" bestFit="1" customWidth="1"/>
    <col min="2280" max="2280" width="18" bestFit="1" customWidth="1"/>
    <col min="2281" max="2281" width="19" bestFit="1" customWidth="1"/>
    <col min="2282" max="2282" width="18" bestFit="1" customWidth="1"/>
    <col min="2283" max="2283" width="16.83203125" bestFit="1" customWidth="1"/>
    <col min="2284" max="2284" width="18" bestFit="1" customWidth="1"/>
    <col min="2285" max="2285" width="18" customWidth="1"/>
    <col min="2286" max="2286" width="20.1640625" bestFit="1" customWidth="1"/>
    <col min="2287" max="2287" width="18" bestFit="1" customWidth="1"/>
    <col min="2288" max="2288" width="18" customWidth="1"/>
    <col min="2289" max="2289" width="20.1640625" bestFit="1" customWidth="1"/>
    <col min="2290" max="2290" width="16.83203125" bestFit="1" customWidth="1"/>
    <col min="2291" max="2291" width="13.1640625" bestFit="1" customWidth="1"/>
    <col min="2292" max="2292" width="16.83203125" bestFit="1" customWidth="1"/>
    <col min="2293" max="2294" width="19" bestFit="1" customWidth="1"/>
    <col min="2295" max="2295" width="16.83203125" bestFit="1" customWidth="1"/>
    <col min="2296" max="2296" width="16.83203125" customWidth="1"/>
    <col min="2297" max="2297" width="20.1640625" bestFit="1" customWidth="1"/>
    <col min="2298" max="2298" width="17.6640625" customWidth="1"/>
    <col min="2299" max="2299" width="5.6640625" customWidth="1"/>
    <col min="2300" max="2300" width="18" bestFit="1" customWidth="1"/>
    <col min="2301" max="2302" width="18" customWidth="1"/>
    <col min="2303" max="2303" width="17" bestFit="1" customWidth="1"/>
    <col min="2304" max="2304" width="14.1640625" bestFit="1" customWidth="1"/>
    <col min="2305" max="2305" width="11.6640625" bestFit="1" customWidth="1"/>
    <col min="2306" max="2306" width="14.1640625" bestFit="1" customWidth="1"/>
    <col min="2307" max="2307" width="14.33203125" bestFit="1" customWidth="1"/>
    <col min="2308" max="2308" width="19" bestFit="1" customWidth="1"/>
    <col min="2309" max="2310" width="17.6640625" bestFit="1" customWidth="1"/>
    <col min="2311" max="2311" width="15.1640625" bestFit="1" customWidth="1"/>
    <col min="2312" max="2312" width="16" bestFit="1" customWidth="1"/>
    <col min="2313" max="2314" width="15.1640625" bestFit="1" customWidth="1"/>
    <col min="2315" max="2315" width="14.1640625" bestFit="1" customWidth="1"/>
    <col min="2316" max="2316" width="10.6640625" bestFit="1" customWidth="1"/>
    <col min="2317" max="2317" width="13.1640625" bestFit="1" customWidth="1"/>
    <col min="2318" max="2319" width="16.83203125" bestFit="1" customWidth="1"/>
    <col min="2320" max="2320" width="14.1640625" bestFit="1" customWidth="1"/>
    <col min="2321" max="2321" width="18.6640625" bestFit="1" customWidth="1"/>
    <col min="2322" max="2322" width="11" bestFit="1" customWidth="1"/>
    <col min="2494" max="2494" width="6.1640625" customWidth="1"/>
    <col min="2495" max="2495" width="20.6640625" bestFit="1" customWidth="1"/>
    <col min="2496" max="2496" width="15.1640625" bestFit="1" customWidth="1"/>
    <col min="2497" max="2498" width="15.1640625" customWidth="1"/>
    <col min="2499" max="2499" width="15.6640625" bestFit="1" customWidth="1"/>
    <col min="2500" max="2500" width="15.1640625" bestFit="1" customWidth="1"/>
    <col min="2501" max="2501" width="13.1640625" bestFit="1" customWidth="1"/>
    <col min="2502" max="2503" width="15.1640625" bestFit="1" customWidth="1"/>
    <col min="2504" max="2504" width="17.6640625" bestFit="1" customWidth="1"/>
    <col min="2505" max="2505" width="16" bestFit="1" customWidth="1"/>
    <col min="2506" max="2506" width="16.83203125" bestFit="1" customWidth="1"/>
    <col min="2507" max="2507" width="15.1640625" bestFit="1" customWidth="1"/>
    <col min="2508" max="2508" width="14.6640625" bestFit="1" customWidth="1"/>
    <col min="2509" max="2509" width="16.83203125" bestFit="1" customWidth="1"/>
    <col min="2510" max="2511" width="15.1640625" bestFit="1" customWidth="1"/>
    <col min="2512" max="2512" width="11.6640625" bestFit="1" customWidth="1"/>
    <col min="2513" max="2513" width="14.1640625" bestFit="1" customWidth="1"/>
    <col min="2514" max="2515" width="16.83203125" bestFit="1" customWidth="1"/>
    <col min="2516" max="2516" width="15.1640625" bestFit="1" customWidth="1"/>
    <col min="2517" max="2517" width="18.33203125" bestFit="1" customWidth="1"/>
    <col min="2518" max="2518" width="6" customWidth="1"/>
    <col min="2519" max="2519" width="18" bestFit="1" customWidth="1"/>
    <col min="2520" max="2523" width="18" customWidth="1"/>
    <col min="2524" max="2524" width="20.6640625" bestFit="1" customWidth="1"/>
    <col min="2525" max="2525" width="20.1640625" bestFit="1" customWidth="1"/>
    <col min="2526" max="2526" width="18" bestFit="1" customWidth="1"/>
    <col min="2527" max="2527" width="19" bestFit="1" customWidth="1"/>
    <col min="2528" max="2528" width="15.33203125" bestFit="1" customWidth="1"/>
    <col min="2529" max="2529" width="18" bestFit="1" customWidth="1"/>
    <col min="2530" max="2531" width="19" bestFit="1" customWidth="1"/>
    <col min="2532" max="2534" width="19" customWidth="1"/>
    <col min="2535" max="2535" width="20.1640625" bestFit="1" customWidth="1"/>
    <col min="2536" max="2536" width="18" bestFit="1" customWidth="1"/>
    <col min="2537" max="2537" width="19" bestFit="1" customWidth="1"/>
    <col min="2538" max="2538" width="18" bestFit="1" customWidth="1"/>
    <col min="2539" max="2539" width="16.83203125" bestFit="1" customWidth="1"/>
    <col min="2540" max="2540" width="18" bestFit="1" customWidth="1"/>
    <col min="2541" max="2541" width="18" customWidth="1"/>
    <col min="2542" max="2542" width="20.1640625" bestFit="1" customWidth="1"/>
    <col min="2543" max="2543" width="18" bestFit="1" customWidth="1"/>
    <col min="2544" max="2544" width="18" customWidth="1"/>
    <col min="2545" max="2545" width="20.1640625" bestFit="1" customWidth="1"/>
    <col min="2546" max="2546" width="16.83203125" bestFit="1" customWidth="1"/>
    <col min="2547" max="2547" width="13.1640625" bestFit="1" customWidth="1"/>
    <col min="2548" max="2548" width="16.83203125" bestFit="1" customWidth="1"/>
    <col min="2549" max="2550" width="19" bestFit="1" customWidth="1"/>
    <col min="2551" max="2551" width="16.83203125" bestFit="1" customWidth="1"/>
    <col min="2552" max="2552" width="16.83203125" customWidth="1"/>
    <col min="2553" max="2553" width="20.1640625" bestFit="1" customWidth="1"/>
    <col min="2554" max="2554" width="17.6640625" customWidth="1"/>
    <col min="2555" max="2555" width="5.6640625" customWidth="1"/>
    <col min="2556" max="2556" width="18" bestFit="1" customWidth="1"/>
    <col min="2557" max="2558" width="18" customWidth="1"/>
    <col min="2559" max="2559" width="17" bestFit="1" customWidth="1"/>
    <col min="2560" max="2560" width="14.1640625" bestFit="1" customWidth="1"/>
    <col min="2561" max="2561" width="11.6640625" bestFit="1" customWidth="1"/>
    <col min="2562" max="2562" width="14.1640625" bestFit="1" customWidth="1"/>
    <col min="2563" max="2563" width="14.33203125" bestFit="1" customWidth="1"/>
    <col min="2564" max="2564" width="19" bestFit="1" customWidth="1"/>
    <col min="2565" max="2566" width="17.6640625" bestFit="1" customWidth="1"/>
    <col min="2567" max="2567" width="15.1640625" bestFit="1" customWidth="1"/>
    <col min="2568" max="2568" width="16" bestFit="1" customWidth="1"/>
    <col min="2569" max="2570" width="15.1640625" bestFit="1" customWidth="1"/>
    <col min="2571" max="2571" width="14.1640625" bestFit="1" customWidth="1"/>
    <col min="2572" max="2572" width="10.6640625" bestFit="1" customWidth="1"/>
    <col min="2573" max="2573" width="13.1640625" bestFit="1" customWidth="1"/>
    <col min="2574" max="2575" width="16.83203125" bestFit="1" customWidth="1"/>
    <col min="2576" max="2576" width="14.1640625" bestFit="1" customWidth="1"/>
    <col min="2577" max="2577" width="18.6640625" bestFit="1" customWidth="1"/>
    <col min="2578" max="2578" width="11" bestFit="1" customWidth="1"/>
    <col min="2750" max="2750" width="6.1640625" customWidth="1"/>
    <col min="2751" max="2751" width="20.6640625" bestFit="1" customWidth="1"/>
    <col min="2752" max="2752" width="15.1640625" bestFit="1" customWidth="1"/>
    <col min="2753" max="2754" width="15.1640625" customWidth="1"/>
    <col min="2755" max="2755" width="15.6640625" bestFit="1" customWidth="1"/>
    <col min="2756" max="2756" width="15.1640625" bestFit="1" customWidth="1"/>
    <col min="2757" max="2757" width="13.1640625" bestFit="1" customWidth="1"/>
    <col min="2758" max="2759" width="15.1640625" bestFit="1" customWidth="1"/>
    <col min="2760" max="2760" width="17.6640625" bestFit="1" customWidth="1"/>
    <col min="2761" max="2761" width="16" bestFit="1" customWidth="1"/>
    <col min="2762" max="2762" width="16.83203125" bestFit="1" customWidth="1"/>
    <col min="2763" max="2763" width="15.1640625" bestFit="1" customWidth="1"/>
    <col min="2764" max="2764" width="14.6640625" bestFit="1" customWidth="1"/>
    <col min="2765" max="2765" width="16.83203125" bestFit="1" customWidth="1"/>
    <col min="2766" max="2767" width="15.1640625" bestFit="1" customWidth="1"/>
    <col min="2768" max="2768" width="11.6640625" bestFit="1" customWidth="1"/>
    <col min="2769" max="2769" width="14.1640625" bestFit="1" customWidth="1"/>
    <col min="2770" max="2771" width="16.83203125" bestFit="1" customWidth="1"/>
    <col min="2772" max="2772" width="15.1640625" bestFit="1" customWidth="1"/>
    <col min="2773" max="2773" width="18.33203125" bestFit="1" customWidth="1"/>
    <col min="2774" max="2774" width="6" customWidth="1"/>
    <col min="2775" max="2775" width="18" bestFit="1" customWidth="1"/>
    <col min="2776" max="2779" width="18" customWidth="1"/>
    <col min="2780" max="2780" width="20.6640625" bestFit="1" customWidth="1"/>
    <col min="2781" max="2781" width="20.1640625" bestFit="1" customWidth="1"/>
    <col min="2782" max="2782" width="18" bestFit="1" customWidth="1"/>
    <col min="2783" max="2783" width="19" bestFit="1" customWidth="1"/>
    <col min="2784" max="2784" width="15.33203125" bestFit="1" customWidth="1"/>
    <col min="2785" max="2785" width="18" bestFit="1" customWidth="1"/>
    <col min="2786" max="2787" width="19" bestFit="1" customWidth="1"/>
    <col min="2788" max="2790" width="19" customWidth="1"/>
    <col min="2791" max="2791" width="20.1640625" bestFit="1" customWidth="1"/>
    <col min="2792" max="2792" width="18" bestFit="1" customWidth="1"/>
    <col min="2793" max="2793" width="19" bestFit="1" customWidth="1"/>
    <col min="2794" max="2794" width="18" bestFit="1" customWidth="1"/>
    <col min="2795" max="2795" width="16.83203125" bestFit="1" customWidth="1"/>
    <col min="2796" max="2796" width="18" bestFit="1" customWidth="1"/>
    <col min="2797" max="2797" width="18" customWidth="1"/>
    <col min="2798" max="2798" width="20.1640625" bestFit="1" customWidth="1"/>
    <col min="2799" max="2799" width="18" bestFit="1" customWidth="1"/>
    <col min="2800" max="2800" width="18" customWidth="1"/>
    <col min="2801" max="2801" width="20.1640625" bestFit="1" customWidth="1"/>
    <col min="2802" max="2802" width="16.83203125" bestFit="1" customWidth="1"/>
    <col min="2803" max="2803" width="13.1640625" bestFit="1" customWidth="1"/>
    <col min="2804" max="2804" width="16.83203125" bestFit="1" customWidth="1"/>
    <col min="2805" max="2806" width="19" bestFit="1" customWidth="1"/>
    <col min="2807" max="2807" width="16.83203125" bestFit="1" customWidth="1"/>
    <col min="2808" max="2808" width="16.83203125" customWidth="1"/>
    <col min="2809" max="2809" width="20.1640625" bestFit="1" customWidth="1"/>
    <col min="2810" max="2810" width="17.6640625" customWidth="1"/>
    <col min="2811" max="2811" width="5.6640625" customWidth="1"/>
    <col min="2812" max="2812" width="18" bestFit="1" customWidth="1"/>
    <col min="2813" max="2814" width="18" customWidth="1"/>
    <col min="2815" max="2815" width="17" bestFit="1" customWidth="1"/>
    <col min="2816" max="2816" width="14.1640625" bestFit="1" customWidth="1"/>
    <col min="2817" max="2817" width="11.6640625" bestFit="1" customWidth="1"/>
    <col min="2818" max="2818" width="14.1640625" bestFit="1" customWidth="1"/>
    <col min="2819" max="2819" width="14.33203125" bestFit="1" customWidth="1"/>
    <col min="2820" max="2820" width="19" bestFit="1" customWidth="1"/>
    <col min="2821" max="2822" width="17.6640625" bestFit="1" customWidth="1"/>
    <col min="2823" max="2823" width="15.1640625" bestFit="1" customWidth="1"/>
    <col min="2824" max="2824" width="16" bestFit="1" customWidth="1"/>
    <col min="2825" max="2826" width="15.1640625" bestFit="1" customWidth="1"/>
    <col min="2827" max="2827" width="14.1640625" bestFit="1" customWidth="1"/>
    <col min="2828" max="2828" width="10.6640625" bestFit="1" customWidth="1"/>
    <col min="2829" max="2829" width="13.1640625" bestFit="1" customWidth="1"/>
    <col min="2830" max="2831" width="16.83203125" bestFit="1" customWidth="1"/>
    <col min="2832" max="2832" width="14.1640625" bestFit="1" customWidth="1"/>
    <col min="2833" max="2833" width="18.6640625" bestFit="1" customWidth="1"/>
    <col min="2834" max="2834" width="11" bestFit="1" customWidth="1"/>
    <col min="3006" max="3006" width="6.1640625" customWidth="1"/>
    <col min="3007" max="3007" width="20.6640625" bestFit="1" customWidth="1"/>
    <col min="3008" max="3008" width="15.1640625" bestFit="1" customWidth="1"/>
    <col min="3009" max="3010" width="15.1640625" customWidth="1"/>
    <col min="3011" max="3011" width="15.6640625" bestFit="1" customWidth="1"/>
    <col min="3012" max="3012" width="15.1640625" bestFit="1" customWidth="1"/>
    <col min="3013" max="3013" width="13.1640625" bestFit="1" customWidth="1"/>
    <col min="3014" max="3015" width="15.1640625" bestFit="1" customWidth="1"/>
    <col min="3016" max="3016" width="17.6640625" bestFit="1" customWidth="1"/>
    <col min="3017" max="3017" width="16" bestFit="1" customWidth="1"/>
    <col min="3018" max="3018" width="16.83203125" bestFit="1" customWidth="1"/>
    <col min="3019" max="3019" width="15.1640625" bestFit="1" customWidth="1"/>
    <col min="3020" max="3020" width="14.6640625" bestFit="1" customWidth="1"/>
    <col min="3021" max="3021" width="16.83203125" bestFit="1" customWidth="1"/>
    <col min="3022" max="3023" width="15.1640625" bestFit="1" customWidth="1"/>
    <col min="3024" max="3024" width="11.6640625" bestFit="1" customWidth="1"/>
    <col min="3025" max="3025" width="14.1640625" bestFit="1" customWidth="1"/>
    <col min="3026" max="3027" width="16.83203125" bestFit="1" customWidth="1"/>
    <col min="3028" max="3028" width="15.1640625" bestFit="1" customWidth="1"/>
    <col min="3029" max="3029" width="18.33203125" bestFit="1" customWidth="1"/>
    <col min="3030" max="3030" width="6" customWidth="1"/>
    <col min="3031" max="3031" width="18" bestFit="1" customWidth="1"/>
    <col min="3032" max="3035" width="18" customWidth="1"/>
    <col min="3036" max="3036" width="20.6640625" bestFit="1" customWidth="1"/>
    <col min="3037" max="3037" width="20.1640625" bestFit="1" customWidth="1"/>
    <col min="3038" max="3038" width="18" bestFit="1" customWidth="1"/>
    <col min="3039" max="3039" width="19" bestFit="1" customWidth="1"/>
    <col min="3040" max="3040" width="15.33203125" bestFit="1" customWidth="1"/>
    <col min="3041" max="3041" width="18" bestFit="1" customWidth="1"/>
    <col min="3042" max="3043" width="19" bestFit="1" customWidth="1"/>
    <col min="3044" max="3046" width="19" customWidth="1"/>
    <col min="3047" max="3047" width="20.1640625" bestFit="1" customWidth="1"/>
    <col min="3048" max="3048" width="18" bestFit="1" customWidth="1"/>
    <col min="3049" max="3049" width="19" bestFit="1" customWidth="1"/>
    <col min="3050" max="3050" width="18" bestFit="1" customWidth="1"/>
    <col min="3051" max="3051" width="16.83203125" bestFit="1" customWidth="1"/>
    <col min="3052" max="3052" width="18" bestFit="1" customWidth="1"/>
    <col min="3053" max="3053" width="18" customWidth="1"/>
    <col min="3054" max="3054" width="20.1640625" bestFit="1" customWidth="1"/>
    <col min="3055" max="3055" width="18" bestFit="1" customWidth="1"/>
    <col min="3056" max="3056" width="18" customWidth="1"/>
    <col min="3057" max="3057" width="20.1640625" bestFit="1" customWidth="1"/>
    <col min="3058" max="3058" width="16.83203125" bestFit="1" customWidth="1"/>
    <col min="3059" max="3059" width="13.1640625" bestFit="1" customWidth="1"/>
    <col min="3060" max="3060" width="16.83203125" bestFit="1" customWidth="1"/>
    <col min="3061" max="3062" width="19" bestFit="1" customWidth="1"/>
    <col min="3063" max="3063" width="16.83203125" bestFit="1" customWidth="1"/>
    <col min="3064" max="3064" width="16.83203125" customWidth="1"/>
    <col min="3065" max="3065" width="20.1640625" bestFit="1" customWidth="1"/>
    <col min="3066" max="3066" width="17.6640625" customWidth="1"/>
    <col min="3067" max="3067" width="5.6640625" customWidth="1"/>
    <col min="3068" max="3068" width="18" bestFit="1" customWidth="1"/>
    <col min="3069" max="3070" width="18" customWidth="1"/>
    <col min="3071" max="3071" width="17" bestFit="1" customWidth="1"/>
    <col min="3072" max="3072" width="14.1640625" bestFit="1" customWidth="1"/>
    <col min="3073" max="3073" width="11.6640625" bestFit="1" customWidth="1"/>
    <col min="3074" max="3074" width="14.1640625" bestFit="1" customWidth="1"/>
    <col min="3075" max="3075" width="14.33203125" bestFit="1" customWidth="1"/>
    <col min="3076" max="3076" width="19" bestFit="1" customWidth="1"/>
    <col min="3077" max="3078" width="17.6640625" bestFit="1" customWidth="1"/>
    <col min="3079" max="3079" width="15.1640625" bestFit="1" customWidth="1"/>
    <col min="3080" max="3080" width="16" bestFit="1" customWidth="1"/>
    <col min="3081" max="3082" width="15.1640625" bestFit="1" customWidth="1"/>
    <col min="3083" max="3083" width="14.1640625" bestFit="1" customWidth="1"/>
    <col min="3084" max="3084" width="10.6640625" bestFit="1" customWidth="1"/>
    <col min="3085" max="3085" width="13.1640625" bestFit="1" customWidth="1"/>
    <col min="3086" max="3087" width="16.83203125" bestFit="1" customWidth="1"/>
    <col min="3088" max="3088" width="14.1640625" bestFit="1" customWidth="1"/>
    <col min="3089" max="3089" width="18.6640625" bestFit="1" customWidth="1"/>
    <col min="3090" max="3090" width="11" bestFit="1" customWidth="1"/>
    <col min="3262" max="3262" width="6.1640625" customWidth="1"/>
    <col min="3263" max="3263" width="20.6640625" bestFit="1" customWidth="1"/>
    <col min="3264" max="3264" width="15.1640625" bestFit="1" customWidth="1"/>
    <col min="3265" max="3266" width="15.1640625" customWidth="1"/>
    <col min="3267" max="3267" width="15.6640625" bestFit="1" customWidth="1"/>
    <col min="3268" max="3268" width="15.1640625" bestFit="1" customWidth="1"/>
    <col min="3269" max="3269" width="13.1640625" bestFit="1" customWidth="1"/>
    <col min="3270" max="3271" width="15.1640625" bestFit="1" customWidth="1"/>
    <col min="3272" max="3272" width="17.6640625" bestFit="1" customWidth="1"/>
    <col min="3273" max="3273" width="16" bestFit="1" customWidth="1"/>
    <col min="3274" max="3274" width="16.83203125" bestFit="1" customWidth="1"/>
    <col min="3275" max="3275" width="15.1640625" bestFit="1" customWidth="1"/>
    <col min="3276" max="3276" width="14.6640625" bestFit="1" customWidth="1"/>
    <col min="3277" max="3277" width="16.83203125" bestFit="1" customWidth="1"/>
    <col min="3278" max="3279" width="15.1640625" bestFit="1" customWidth="1"/>
    <col min="3280" max="3280" width="11.6640625" bestFit="1" customWidth="1"/>
    <col min="3281" max="3281" width="14.1640625" bestFit="1" customWidth="1"/>
    <col min="3282" max="3283" width="16.83203125" bestFit="1" customWidth="1"/>
    <col min="3284" max="3284" width="15.1640625" bestFit="1" customWidth="1"/>
    <col min="3285" max="3285" width="18.33203125" bestFit="1" customWidth="1"/>
    <col min="3286" max="3286" width="6" customWidth="1"/>
    <col min="3287" max="3287" width="18" bestFit="1" customWidth="1"/>
    <col min="3288" max="3291" width="18" customWidth="1"/>
    <col min="3292" max="3292" width="20.6640625" bestFit="1" customWidth="1"/>
    <col min="3293" max="3293" width="20.1640625" bestFit="1" customWidth="1"/>
    <col min="3294" max="3294" width="18" bestFit="1" customWidth="1"/>
    <col min="3295" max="3295" width="19" bestFit="1" customWidth="1"/>
    <col min="3296" max="3296" width="15.33203125" bestFit="1" customWidth="1"/>
    <col min="3297" max="3297" width="18" bestFit="1" customWidth="1"/>
    <col min="3298" max="3299" width="19" bestFit="1" customWidth="1"/>
    <col min="3300" max="3302" width="19" customWidth="1"/>
    <col min="3303" max="3303" width="20.1640625" bestFit="1" customWidth="1"/>
    <col min="3304" max="3304" width="18" bestFit="1" customWidth="1"/>
    <col min="3305" max="3305" width="19" bestFit="1" customWidth="1"/>
    <col min="3306" max="3306" width="18" bestFit="1" customWidth="1"/>
    <col min="3307" max="3307" width="16.83203125" bestFit="1" customWidth="1"/>
    <col min="3308" max="3308" width="18" bestFit="1" customWidth="1"/>
    <col min="3309" max="3309" width="18" customWidth="1"/>
    <col min="3310" max="3310" width="20.1640625" bestFit="1" customWidth="1"/>
    <col min="3311" max="3311" width="18" bestFit="1" customWidth="1"/>
    <col min="3312" max="3312" width="18" customWidth="1"/>
    <col min="3313" max="3313" width="20.1640625" bestFit="1" customWidth="1"/>
    <col min="3314" max="3314" width="16.83203125" bestFit="1" customWidth="1"/>
    <col min="3315" max="3315" width="13.1640625" bestFit="1" customWidth="1"/>
    <col min="3316" max="3316" width="16.83203125" bestFit="1" customWidth="1"/>
    <col min="3317" max="3318" width="19" bestFit="1" customWidth="1"/>
    <col min="3319" max="3319" width="16.83203125" bestFit="1" customWidth="1"/>
    <col min="3320" max="3320" width="16.83203125" customWidth="1"/>
    <col min="3321" max="3321" width="20.1640625" bestFit="1" customWidth="1"/>
    <col min="3322" max="3322" width="17.6640625" customWidth="1"/>
    <col min="3323" max="3323" width="5.6640625" customWidth="1"/>
    <col min="3324" max="3324" width="18" bestFit="1" customWidth="1"/>
    <col min="3325" max="3326" width="18" customWidth="1"/>
    <col min="3327" max="3327" width="17" bestFit="1" customWidth="1"/>
    <col min="3328" max="3328" width="14.1640625" bestFit="1" customWidth="1"/>
    <col min="3329" max="3329" width="11.6640625" bestFit="1" customWidth="1"/>
    <col min="3330" max="3330" width="14.1640625" bestFit="1" customWidth="1"/>
    <col min="3331" max="3331" width="14.33203125" bestFit="1" customWidth="1"/>
    <col min="3332" max="3332" width="19" bestFit="1" customWidth="1"/>
    <col min="3333" max="3334" width="17.6640625" bestFit="1" customWidth="1"/>
    <col min="3335" max="3335" width="15.1640625" bestFit="1" customWidth="1"/>
    <col min="3336" max="3336" width="16" bestFit="1" customWidth="1"/>
    <col min="3337" max="3338" width="15.1640625" bestFit="1" customWidth="1"/>
    <col min="3339" max="3339" width="14.1640625" bestFit="1" customWidth="1"/>
    <col min="3340" max="3340" width="10.6640625" bestFit="1" customWidth="1"/>
    <col min="3341" max="3341" width="13.1640625" bestFit="1" customWidth="1"/>
    <col min="3342" max="3343" width="16.83203125" bestFit="1" customWidth="1"/>
    <col min="3344" max="3344" width="14.1640625" bestFit="1" customWidth="1"/>
    <col min="3345" max="3345" width="18.6640625" bestFit="1" customWidth="1"/>
    <col min="3346" max="3346" width="11" bestFit="1" customWidth="1"/>
    <col min="3518" max="3518" width="6.1640625" customWidth="1"/>
    <col min="3519" max="3519" width="20.6640625" bestFit="1" customWidth="1"/>
    <col min="3520" max="3520" width="15.1640625" bestFit="1" customWidth="1"/>
    <col min="3521" max="3522" width="15.1640625" customWidth="1"/>
    <col min="3523" max="3523" width="15.6640625" bestFit="1" customWidth="1"/>
    <col min="3524" max="3524" width="15.1640625" bestFit="1" customWidth="1"/>
    <col min="3525" max="3525" width="13.1640625" bestFit="1" customWidth="1"/>
    <col min="3526" max="3527" width="15.1640625" bestFit="1" customWidth="1"/>
    <col min="3528" max="3528" width="17.6640625" bestFit="1" customWidth="1"/>
    <col min="3529" max="3529" width="16" bestFit="1" customWidth="1"/>
    <col min="3530" max="3530" width="16.83203125" bestFit="1" customWidth="1"/>
    <col min="3531" max="3531" width="15.1640625" bestFit="1" customWidth="1"/>
    <col min="3532" max="3532" width="14.6640625" bestFit="1" customWidth="1"/>
    <col min="3533" max="3533" width="16.83203125" bestFit="1" customWidth="1"/>
    <col min="3534" max="3535" width="15.1640625" bestFit="1" customWidth="1"/>
    <col min="3536" max="3536" width="11.6640625" bestFit="1" customWidth="1"/>
    <col min="3537" max="3537" width="14.1640625" bestFit="1" customWidth="1"/>
    <col min="3538" max="3539" width="16.83203125" bestFit="1" customWidth="1"/>
    <col min="3540" max="3540" width="15.1640625" bestFit="1" customWidth="1"/>
    <col min="3541" max="3541" width="18.33203125" bestFit="1" customWidth="1"/>
    <col min="3542" max="3542" width="6" customWidth="1"/>
    <col min="3543" max="3543" width="18" bestFit="1" customWidth="1"/>
    <col min="3544" max="3547" width="18" customWidth="1"/>
    <col min="3548" max="3548" width="20.6640625" bestFit="1" customWidth="1"/>
    <col min="3549" max="3549" width="20.1640625" bestFit="1" customWidth="1"/>
    <col min="3550" max="3550" width="18" bestFit="1" customWidth="1"/>
    <col min="3551" max="3551" width="19" bestFit="1" customWidth="1"/>
    <col min="3552" max="3552" width="15.33203125" bestFit="1" customWidth="1"/>
    <col min="3553" max="3553" width="18" bestFit="1" customWidth="1"/>
    <col min="3554" max="3555" width="19" bestFit="1" customWidth="1"/>
    <col min="3556" max="3558" width="19" customWidth="1"/>
    <col min="3559" max="3559" width="20.1640625" bestFit="1" customWidth="1"/>
    <col min="3560" max="3560" width="18" bestFit="1" customWidth="1"/>
    <col min="3561" max="3561" width="19" bestFit="1" customWidth="1"/>
    <col min="3562" max="3562" width="18" bestFit="1" customWidth="1"/>
    <col min="3563" max="3563" width="16.83203125" bestFit="1" customWidth="1"/>
    <col min="3564" max="3564" width="18" bestFit="1" customWidth="1"/>
    <col min="3565" max="3565" width="18" customWidth="1"/>
    <col min="3566" max="3566" width="20.1640625" bestFit="1" customWidth="1"/>
    <col min="3567" max="3567" width="18" bestFit="1" customWidth="1"/>
    <col min="3568" max="3568" width="18" customWidth="1"/>
    <col min="3569" max="3569" width="20.1640625" bestFit="1" customWidth="1"/>
    <col min="3570" max="3570" width="16.83203125" bestFit="1" customWidth="1"/>
    <col min="3571" max="3571" width="13.1640625" bestFit="1" customWidth="1"/>
    <col min="3572" max="3572" width="16.83203125" bestFit="1" customWidth="1"/>
    <col min="3573" max="3574" width="19" bestFit="1" customWidth="1"/>
    <col min="3575" max="3575" width="16.83203125" bestFit="1" customWidth="1"/>
    <col min="3576" max="3576" width="16.83203125" customWidth="1"/>
    <col min="3577" max="3577" width="20.1640625" bestFit="1" customWidth="1"/>
    <col min="3578" max="3578" width="17.6640625" customWidth="1"/>
    <col min="3579" max="3579" width="5.6640625" customWidth="1"/>
    <col min="3580" max="3580" width="18" bestFit="1" customWidth="1"/>
    <col min="3581" max="3582" width="18" customWidth="1"/>
    <col min="3583" max="3583" width="17" bestFit="1" customWidth="1"/>
    <col min="3584" max="3584" width="14.1640625" bestFit="1" customWidth="1"/>
    <col min="3585" max="3585" width="11.6640625" bestFit="1" customWidth="1"/>
    <col min="3586" max="3586" width="14.1640625" bestFit="1" customWidth="1"/>
    <col min="3587" max="3587" width="14.33203125" bestFit="1" customWidth="1"/>
    <col min="3588" max="3588" width="19" bestFit="1" customWidth="1"/>
    <col min="3589" max="3590" width="17.6640625" bestFit="1" customWidth="1"/>
    <col min="3591" max="3591" width="15.1640625" bestFit="1" customWidth="1"/>
    <col min="3592" max="3592" width="16" bestFit="1" customWidth="1"/>
    <col min="3593" max="3594" width="15.1640625" bestFit="1" customWidth="1"/>
    <col min="3595" max="3595" width="14.1640625" bestFit="1" customWidth="1"/>
    <col min="3596" max="3596" width="10.6640625" bestFit="1" customWidth="1"/>
    <col min="3597" max="3597" width="13.1640625" bestFit="1" customWidth="1"/>
    <col min="3598" max="3599" width="16.83203125" bestFit="1" customWidth="1"/>
    <col min="3600" max="3600" width="14.1640625" bestFit="1" customWidth="1"/>
    <col min="3601" max="3601" width="18.6640625" bestFit="1" customWidth="1"/>
    <col min="3602" max="3602" width="11" bestFit="1" customWidth="1"/>
    <col min="3774" max="3774" width="6.1640625" customWidth="1"/>
    <col min="3775" max="3775" width="20.6640625" bestFit="1" customWidth="1"/>
    <col min="3776" max="3776" width="15.1640625" bestFit="1" customWidth="1"/>
    <col min="3777" max="3778" width="15.1640625" customWidth="1"/>
    <col min="3779" max="3779" width="15.6640625" bestFit="1" customWidth="1"/>
    <col min="3780" max="3780" width="15.1640625" bestFit="1" customWidth="1"/>
    <col min="3781" max="3781" width="13.1640625" bestFit="1" customWidth="1"/>
    <col min="3782" max="3783" width="15.1640625" bestFit="1" customWidth="1"/>
    <col min="3784" max="3784" width="17.6640625" bestFit="1" customWidth="1"/>
    <col min="3785" max="3785" width="16" bestFit="1" customWidth="1"/>
    <col min="3786" max="3786" width="16.83203125" bestFit="1" customWidth="1"/>
    <col min="3787" max="3787" width="15.1640625" bestFit="1" customWidth="1"/>
    <col min="3788" max="3788" width="14.6640625" bestFit="1" customWidth="1"/>
    <col min="3789" max="3789" width="16.83203125" bestFit="1" customWidth="1"/>
    <col min="3790" max="3791" width="15.1640625" bestFit="1" customWidth="1"/>
    <col min="3792" max="3792" width="11.6640625" bestFit="1" customWidth="1"/>
    <col min="3793" max="3793" width="14.1640625" bestFit="1" customWidth="1"/>
    <col min="3794" max="3795" width="16.83203125" bestFit="1" customWidth="1"/>
    <col min="3796" max="3796" width="15.1640625" bestFit="1" customWidth="1"/>
    <col min="3797" max="3797" width="18.33203125" bestFit="1" customWidth="1"/>
    <col min="3798" max="3798" width="6" customWidth="1"/>
    <col min="3799" max="3799" width="18" bestFit="1" customWidth="1"/>
    <col min="3800" max="3803" width="18" customWidth="1"/>
    <col min="3804" max="3804" width="20.6640625" bestFit="1" customWidth="1"/>
    <col min="3805" max="3805" width="20.1640625" bestFit="1" customWidth="1"/>
    <col min="3806" max="3806" width="18" bestFit="1" customWidth="1"/>
    <col min="3807" max="3807" width="19" bestFit="1" customWidth="1"/>
    <col min="3808" max="3808" width="15.33203125" bestFit="1" customWidth="1"/>
    <col min="3809" max="3809" width="18" bestFit="1" customWidth="1"/>
    <col min="3810" max="3811" width="19" bestFit="1" customWidth="1"/>
    <col min="3812" max="3814" width="19" customWidth="1"/>
    <col min="3815" max="3815" width="20.1640625" bestFit="1" customWidth="1"/>
    <col min="3816" max="3816" width="18" bestFit="1" customWidth="1"/>
    <col min="3817" max="3817" width="19" bestFit="1" customWidth="1"/>
    <col min="3818" max="3818" width="18" bestFit="1" customWidth="1"/>
    <col min="3819" max="3819" width="16.83203125" bestFit="1" customWidth="1"/>
    <col min="3820" max="3820" width="18" bestFit="1" customWidth="1"/>
    <col min="3821" max="3821" width="18" customWidth="1"/>
    <col min="3822" max="3822" width="20.1640625" bestFit="1" customWidth="1"/>
    <col min="3823" max="3823" width="18" bestFit="1" customWidth="1"/>
    <col min="3824" max="3824" width="18" customWidth="1"/>
    <col min="3825" max="3825" width="20.1640625" bestFit="1" customWidth="1"/>
    <col min="3826" max="3826" width="16.83203125" bestFit="1" customWidth="1"/>
    <col min="3827" max="3827" width="13.1640625" bestFit="1" customWidth="1"/>
    <col min="3828" max="3828" width="16.83203125" bestFit="1" customWidth="1"/>
    <col min="3829" max="3830" width="19" bestFit="1" customWidth="1"/>
    <col min="3831" max="3831" width="16.83203125" bestFit="1" customWidth="1"/>
    <col min="3832" max="3832" width="16.83203125" customWidth="1"/>
    <col min="3833" max="3833" width="20.1640625" bestFit="1" customWidth="1"/>
    <col min="3834" max="3834" width="17.6640625" customWidth="1"/>
    <col min="3835" max="3835" width="5.6640625" customWidth="1"/>
    <col min="3836" max="3836" width="18" bestFit="1" customWidth="1"/>
    <col min="3837" max="3838" width="18" customWidth="1"/>
    <col min="3839" max="3839" width="17" bestFit="1" customWidth="1"/>
    <col min="3840" max="3840" width="14.1640625" bestFit="1" customWidth="1"/>
    <col min="3841" max="3841" width="11.6640625" bestFit="1" customWidth="1"/>
    <col min="3842" max="3842" width="14.1640625" bestFit="1" customWidth="1"/>
    <col min="3843" max="3843" width="14.33203125" bestFit="1" customWidth="1"/>
    <col min="3844" max="3844" width="19" bestFit="1" customWidth="1"/>
    <col min="3845" max="3846" width="17.6640625" bestFit="1" customWidth="1"/>
    <col min="3847" max="3847" width="15.1640625" bestFit="1" customWidth="1"/>
    <col min="3848" max="3848" width="16" bestFit="1" customWidth="1"/>
    <col min="3849" max="3850" width="15.1640625" bestFit="1" customWidth="1"/>
    <col min="3851" max="3851" width="14.1640625" bestFit="1" customWidth="1"/>
    <col min="3852" max="3852" width="10.6640625" bestFit="1" customWidth="1"/>
    <col min="3853" max="3853" width="13.1640625" bestFit="1" customWidth="1"/>
    <col min="3854" max="3855" width="16.83203125" bestFit="1" customWidth="1"/>
    <col min="3856" max="3856" width="14.1640625" bestFit="1" customWidth="1"/>
    <col min="3857" max="3857" width="18.6640625" bestFit="1" customWidth="1"/>
    <col min="3858" max="3858" width="11" bestFit="1" customWidth="1"/>
    <col min="4030" max="4030" width="6.1640625" customWidth="1"/>
    <col min="4031" max="4031" width="20.6640625" bestFit="1" customWidth="1"/>
    <col min="4032" max="4032" width="15.1640625" bestFit="1" customWidth="1"/>
    <col min="4033" max="4034" width="15.1640625" customWidth="1"/>
    <col min="4035" max="4035" width="15.6640625" bestFit="1" customWidth="1"/>
    <col min="4036" max="4036" width="15.1640625" bestFit="1" customWidth="1"/>
    <col min="4037" max="4037" width="13.1640625" bestFit="1" customWidth="1"/>
    <col min="4038" max="4039" width="15.1640625" bestFit="1" customWidth="1"/>
    <col min="4040" max="4040" width="17.6640625" bestFit="1" customWidth="1"/>
    <col min="4041" max="4041" width="16" bestFit="1" customWidth="1"/>
    <col min="4042" max="4042" width="16.83203125" bestFit="1" customWidth="1"/>
    <col min="4043" max="4043" width="15.1640625" bestFit="1" customWidth="1"/>
    <col min="4044" max="4044" width="14.6640625" bestFit="1" customWidth="1"/>
    <col min="4045" max="4045" width="16.83203125" bestFit="1" customWidth="1"/>
    <col min="4046" max="4047" width="15.1640625" bestFit="1" customWidth="1"/>
    <col min="4048" max="4048" width="11.6640625" bestFit="1" customWidth="1"/>
    <col min="4049" max="4049" width="14.1640625" bestFit="1" customWidth="1"/>
    <col min="4050" max="4051" width="16.83203125" bestFit="1" customWidth="1"/>
    <col min="4052" max="4052" width="15.1640625" bestFit="1" customWidth="1"/>
    <col min="4053" max="4053" width="18.33203125" bestFit="1" customWidth="1"/>
    <col min="4054" max="4054" width="6" customWidth="1"/>
    <col min="4055" max="4055" width="18" bestFit="1" customWidth="1"/>
    <col min="4056" max="4059" width="18" customWidth="1"/>
    <col min="4060" max="4060" width="20.6640625" bestFit="1" customWidth="1"/>
    <col min="4061" max="4061" width="20.1640625" bestFit="1" customWidth="1"/>
    <col min="4062" max="4062" width="18" bestFit="1" customWidth="1"/>
    <col min="4063" max="4063" width="19" bestFit="1" customWidth="1"/>
    <col min="4064" max="4064" width="15.33203125" bestFit="1" customWidth="1"/>
    <col min="4065" max="4065" width="18" bestFit="1" customWidth="1"/>
    <col min="4066" max="4067" width="19" bestFit="1" customWidth="1"/>
    <col min="4068" max="4070" width="19" customWidth="1"/>
    <col min="4071" max="4071" width="20.1640625" bestFit="1" customWidth="1"/>
    <col min="4072" max="4072" width="18" bestFit="1" customWidth="1"/>
    <col min="4073" max="4073" width="19" bestFit="1" customWidth="1"/>
    <col min="4074" max="4074" width="18" bestFit="1" customWidth="1"/>
    <col min="4075" max="4075" width="16.83203125" bestFit="1" customWidth="1"/>
    <col min="4076" max="4076" width="18" bestFit="1" customWidth="1"/>
    <col min="4077" max="4077" width="18" customWidth="1"/>
    <col min="4078" max="4078" width="20.1640625" bestFit="1" customWidth="1"/>
    <col min="4079" max="4079" width="18" bestFit="1" customWidth="1"/>
    <col min="4080" max="4080" width="18" customWidth="1"/>
    <col min="4081" max="4081" width="20.1640625" bestFit="1" customWidth="1"/>
    <col min="4082" max="4082" width="16.83203125" bestFit="1" customWidth="1"/>
    <col min="4083" max="4083" width="13.1640625" bestFit="1" customWidth="1"/>
    <col min="4084" max="4084" width="16.83203125" bestFit="1" customWidth="1"/>
    <col min="4085" max="4086" width="19" bestFit="1" customWidth="1"/>
    <col min="4087" max="4087" width="16.83203125" bestFit="1" customWidth="1"/>
    <col min="4088" max="4088" width="16.83203125" customWidth="1"/>
    <col min="4089" max="4089" width="20.1640625" bestFit="1" customWidth="1"/>
    <col min="4090" max="4090" width="17.6640625" customWidth="1"/>
    <col min="4091" max="4091" width="5.6640625" customWidth="1"/>
    <col min="4092" max="4092" width="18" bestFit="1" customWidth="1"/>
    <col min="4093" max="4094" width="18" customWidth="1"/>
    <col min="4095" max="4095" width="17" bestFit="1" customWidth="1"/>
    <col min="4096" max="4096" width="14.1640625" bestFit="1" customWidth="1"/>
    <col min="4097" max="4097" width="11.6640625" bestFit="1" customWidth="1"/>
    <col min="4098" max="4098" width="14.1640625" bestFit="1" customWidth="1"/>
    <col min="4099" max="4099" width="14.33203125" bestFit="1" customWidth="1"/>
    <col min="4100" max="4100" width="19" bestFit="1" customWidth="1"/>
    <col min="4101" max="4102" width="17.6640625" bestFit="1" customWidth="1"/>
    <col min="4103" max="4103" width="15.1640625" bestFit="1" customWidth="1"/>
    <col min="4104" max="4104" width="16" bestFit="1" customWidth="1"/>
    <col min="4105" max="4106" width="15.1640625" bestFit="1" customWidth="1"/>
    <col min="4107" max="4107" width="14.1640625" bestFit="1" customWidth="1"/>
    <col min="4108" max="4108" width="10.6640625" bestFit="1" customWidth="1"/>
    <col min="4109" max="4109" width="13.1640625" bestFit="1" customWidth="1"/>
    <col min="4110" max="4111" width="16.83203125" bestFit="1" customWidth="1"/>
    <col min="4112" max="4112" width="14.1640625" bestFit="1" customWidth="1"/>
    <col min="4113" max="4113" width="18.6640625" bestFit="1" customWidth="1"/>
    <col min="4114" max="4114" width="11" bestFit="1" customWidth="1"/>
    <col min="4286" max="4286" width="6.1640625" customWidth="1"/>
    <col min="4287" max="4287" width="20.6640625" bestFit="1" customWidth="1"/>
    <col min="4288" max="4288" width="15.1640625" bestFit="1" customWidth="1"/>
    <col min="4289" max="4290" width="15.1640625" customWidth="1"/>
    <col min="4291" max="4291" width="15.6640625" bestFit="1" customWidth="1"/>
    <col min="4292" max="4292" width="15.1640625" bestFit="1" customWidth="1"/>
    <col min="4293" max="4293" width="13.1640625" bestFit="1" customWidth="1"/>
    <col min="4294" max="4295" width="15.1640625" bestFit="1" customWidth="1"/>
    <col min="4296" max="4296" width="17.6640625" bestFit="1" customWidth="1"/>
    <col min="4297" max="4297" width="16" bestFit="1" customWidth="1"/>
    <col min="4298" max="4298" width="16.83203125" bestFit="1" customWidth="1"/>
    <col min="4299" max="4299" width="15.1640625" bestFit="1" customWidth="1"/>
    <col min="4300" max="4300" width="14.6640625" bestFit="1" customWidth="1"/>
    <col min="4301" max="4301" width="16.83203125" bestFit="1" customWidth="1"/>
    <col min="4302" max="4303" width="15.1640625" bestFit="1" customWidth="1"/>
    <col min="4304" max="4304" width="11.6640625" bestFit="1" customWidth="1"/>
    <col min="4305" max="4305" width="14.1640625" bestFit="1" customWidth="1"/>
    <col min="4306" max="4307" width="16.83203125" bestFit="1" customWidth="1"/>
    <col min="4308" max="4308" width="15.1640625" bestFit="1" customWidth="1"/>
    <col min="4309" max="4309" width="18.33203125" bestFit="1" customWidth="1"/>
    <col min="4310" max="4310" width="6" customWidth="1"/>
    <col min="4311" max="4311" width="18" bestFit="1" customWidth="1"/>
    <col min="4312" max="4315" width="18" customWidth="1"/>
    <col min="4316" max="4316" width="20.6640625" bestFit="1" customWidth="1"/>
    <col min="4317" max="4317" width="20.1640625" bestFit="1" customWidth="1"/>
    <col min="4318" max="4318" width="18" bestFit="1" customWidth="1"/>
    <col min="4319" max="4319" width="19" bestFit="1" customWidth="1"/>
    <col min="4320" max="4320" width="15.33203125" bestFit="1" customWidth="1"/>
    <col min="4321" max="4321" width="18" bestFit="1" customWidth="1"/>
    <col min="4322" max="4323" width="19" bestFit="1" customWidth="1"/>
    <col min="4324" max="4326" width="19" customWidth="1"/>
    <col min="4327" max="4327" width="20.1640625" bestFit="1" customWidth="1"/>
    <col min="4328" max="4328" width="18" bestFit="1" customWidth="1"/>
    <col min="4329" max="4329" width="19" bestFit="1" customWidth="1"/>
    <col min="4330" max="4330" width="18" bestFit="1" customWidth="1"/>
    <col min="4331" max="4331" width="16.83203125" bestFit="1" customWidth="1"/>
    <col min="4332" max="4332" width="18" bestFit="1" customWidth="1"/>
    <col min="4333" max="4333" width="18" customWidth="1"/>
    <col min="4334" max="4334" width="20.1640625" bestFit="1" customWidth="1"/>
    <col min="4335" max="4335" width="18" bestFit="1" customWidth="1"/>
    <col min="4336" max="4336" width="18" customWidth="1"/>
    <col min="4337" max="4337" width="20.1640625" bestFit="1" customWidth="1"/>
    <col min="4338" max="4338" width="16.83203125" bestFit="1" customWidth="1"/>
    <col min="4339" max="4339" width="13.1640625" bestFit="1" customWidth="1"/>
    <col min="4340" max="4340" width="16.83203125" bestFit="1" customWidth="1"/>
    <col min="4341" max="4342" width="19" bestFit="1" customWidth="1"/>
    <col min="4343" max="4343" width="16.83203125" bestFit="1" customWidth="1"/>
    <col min="4344" max="4344" width="16.83203125" customWidth="1"/>
    <col min="4345" max="4345" width="20.1640625" bestFit="1" customWidth="1"/>
    <col min="4346" max="4346" width="17.6640625" customWidth="1"/>
    <col min="4347" max="4347" width="5.6640625" customWidth="1"/>
    <col min="4348" max="4348" width="18" bestFit="1" customWidth="1"/>
    <col min="4349" max="4350" width="18" customWidth="1"/>
    <col min="4351" max="4351" width="17" bestFit="1" customWidth="1"/>
    <col min="4352" max="4352" width="14.1640625" bestFit="1" customWidth="1"/>
    <col min="4353" max="4353" width="11.6640625" bestFit="1" customWidth="1"/>
    <col min="4354" max="4354" width="14.1640625" bestFit="1" customWidth="1"/>
    <col min="4355" max="4355" width="14.33203125" bestFit="1" customWidth="1"/>
    <col min="4356" max="4356" width="19" bestFit="1" customWidth="1"/>
    <col min="4357" max="4358" width="17.6640625" bestFit="1" customWidth="1"/>
    <col min="4359" max="4359" width="15.1640625" bestFit="1" customWidth="1"/>
    <col min="4360" max="4360" width="16" bestFit="1" customWidth="1"/>
    <col min="4361" max="4362" width="15.1640625" bestFit="1" customWidth="1"/>
    <col min="4363" max="4363" width="14.1640625" bestFit="1" customWidth="1"/>
    <col min="4364" max="4364" width="10.6640625" bestFit="1" customWidth="1"/>
    <col min="4365" max="4365" width="13.1640625" bestFit="1" customWidth="1"/>
    <col min="4366" max="4367" width="16.83203125" bestFit="1" customWidth="1"/>
    <col min="4368" max="4368" width="14.1640625" bestFit="1" customWidth="1"/>
    <col min="4369" max="4369" width="18.6640625" bestFit="1" customWidth="1"/>
    <col min="4370" max="4370" width="11" bestFit="1" customWidth="1"/>
    <col min="4542" max="4542" width="6.1640625" customWidth="1"/>
    <col min="4543" max="4543" width="20.6640625" bestFit="1" customWidth="1"/>
    <col min="4544" max="4544" width="15.1640625" bestFit="1" customWidth="1"/>
    <col min="4545" max="4546" width="15.1640625" customWidth="1"/>
    <col min="4547" max="4547" width="15.6640625" bestFit="1" customWidth="1"/>
    <col min="4548" max="4548" width="15.1640625" bestFit="1" customWidth="1"/>
    <col min="4549" max="4549" width="13.1640625" bestFit="1" customWidth="1"/>
    <col min="4550" max="4551" width="15.1640625" bestFit="1" customWidth="1"/>
    <col min="4552" max="4552" width="17.6640625" bestFit="1" customWidth="1"/>
    <col min="4553" max="4553" width="16" bestFit="1" customWidth="1"/>
    <col min="4554" max="4554" width="16.83203125" bestFit="1" customWidth="1"/>
    <col min="4555" max="4555" width="15.1640625" bestFit="1" customWidth="1"/>
    <col min="4556" max="4556" width="14.6640625" bestFit="1" customWidth="1"/>
    <col min="4557" max="4557" width="16.83203125" bestFit="1" customWidth="1"/>
    <col min="4558" max="4559" width="15.1640625" bestFit="1" customWidth="1"/>
    <col min="4560" max="4560" width="11.6640625" bestFit="1" customWidth="1"/>
    <col min="4561" max="4561" width="14.1640625" bestFit="1" customWidth="1"/>
    <col min="4562" max="4563" width="16.83203125" bestFit="1" customWidth="1"/>
    <col min="4564" max="4564" width="15.1640625" bestFit="1" customWidth="1"/>
    <col min="4565" max="4565" width="18.33203125" bestFit="1" customWidth="1"/>
    <col min="4566" max="4566" width="6" customWidth="1"/>
    <col min="4567" max="4567" width="18" bestFit="1" customWidth="1"/>
    <col min="4568" max="4571" width="18" customWidth="1"/>
    <col min="4572" max="4572" width="20.6640625" bestFit="1" customWidth="1"/>
    <col min="4573" max="4573" width="20.1640625" bestFit="1" customWidth="1"/>
    <col min="4574" max="4574" width="18" bestFit="1" customWidth="1"/>
    <col min="4575" max="4575" width="19" bestFit="1" customWidth="1"/>
    <col min="4576" max="4576" width="15.33203125" bestFit="1" customWidth="1"/>
    <col min="4577" max="4577" width="18" bestFit="1" customWidth="1"/>
    <col min="4578" max="4579" width="19" bestFit="1" customWidth="1"/>
    <col min="4580" max="4582" width="19" customWidth="1"/>
    <col min="4583" max="4583" width="20.1640625" bestFit="1" customWidth="1"/>
    <col min="4584" max="4584" width="18" bestFit="1" customWidth="1"/>
    <col min="4585" max="4585" width="19" bestFit="1" customWidth="1"/>
    <col min="4586" max="4586" width="18" bestFit="1" customWidth="1"/>
    <col min="4587" max="4587" width="16.83203125" bestFit="1" customWidth="1"/>
    <col min="4588" max="4588" width="18" bestFit="1" customWidth="1"/>
    <col min="4589" max="4589" width="18" customWidth="1"/>
    <col min="4590" max="4590" width="20.1640625" bestFit="1" customWidth="1"/>
    <col min="4591" max="4591" width="18" bestFit="1" customWidth="1"/>
    <col min="4592" max="4592" width="18" customWidth="1"/>
    <col min="4593" max="4593" width="20.1640625" bestFit="1" customWidth="1"/>
    <col min="4594" max="4594" width="16.83203125" bestFit="1" customWidth="1"/>
    <col min="4595" max="4595" width="13.1640625" bestFit="1" customWidth="1"/>
    <col min="4596" max="4596" width="16.83203125" bestFit="1" customWidth="1"/>
    <col min="4597" max="4598" width="19" bestFit="1" customWidth="1"/>
    <col min="4599" max="4599" width="16.83203125" bestFit="1" customWidth="1"/>
    <col min="4600" max="4600" width="16.83203125" customWidth="1"/>
    <col min="4601" max="4601" width="20.1640625" bestFit="1" customWidth="1"/>
    <col min="4602" max="4602" width="17.6640625" customWidth="1"/>
    <col min="4603" max="4603" width="5.6640625" customWidth="1"/>
    <col min="4604" max="4604" width="18" bestFit="1" customWidth="1"/>
    <col min="4605" max="4606" width="18" customWidth="1"/>
    <col min="4607" max="4607" width="17" bestFit="1" customWidth="1"/>
    <col min="4608" max="4608" width="14.1640625" bestFit="1" customWidth="1"/>
    <col min="4609" max="4609" width="11.6640625" bestFit="1" customWidth="1"/>
    <col min="4610" max="4610" width="14.1640625" bestFit="1" customWidth="1"/>
    <col min="4611" max="4611" width="14.33203125" bestFit="1" customWidth="1"/>
    <col min="4612" max="4612" width="19" bestFit="1" customWidth="1"/>
    <col min="4613" max="4614" width="17.6640625" bestFit="1" customWidth="1"/>
    <col min="4615" max="4615" width="15.1640625" bestFit="1" customWidth="1"/>
    <col min="4616" max="4616" width="16" bestFit="1" customWidth="1"/>
    <col min="4617" max="4618" width="15.1640625" bestFit="1" customWidth="1"/>
    <col min="4619" max="4619" width="14.1640625" bestFit="1" customWidth="1"/>
    <col min="4620" max="4620" width="10.6640625" bestFit="1" customWidth="1"/>
    <col min="4621" max="4621" width="13.1640625" bestFit="1" customWidth="1"/>
    <col min="4622" max="4623" width="16.83203125" bestFit="1" customWidth="1"/>
    <col min="4624" max="4624" width="14.1640625" bestFit="1" customWidth="1"/>
    <col min="4625" max="4625" width="18.6640625" bestFit="1" customWidth="1"/>
    <col min="4626" max="4626" width="11" bestFit="1" customWidth="1"/>
    <col min="4798" max="4798" width="6.1640625" customWidth="1"/>
    <col min="4799" max="4799" width="20.6640625" bestFit="1" customWidth="1"/>
    <col min="4800" max="4800" width="15.1640625" bestFit="1" customWidth="1"/>
    <col min="4801" max="4802" width="15.1640625" customWidth="1"/>
    <col min="4803" max="4803" width="15.6640625" bestFit="1" customWidth="1"/>
    <col min="4804" max="4804" width="15.1640625" bestFit="1" customWidth="1"/>
    <col min="4805" max="4805" width="13.1640625" bestFit="1" customWidth="1"/>
    <col min="4806" max="4807" width="15.1640625" bestFit="1" customWidth="1"/>
    <col min="4808" max="4808" width="17.6640625" bestFit="1" customWidth="1"/>
    <col min="4809" max="4809" width="16" bestFit="1" customWidth="1"/>
    <col min="4810" max="4810" width="16.83203125" bestFit="1" customWidth="1"/>
    <col min="4811" max="4811" width="15.1640625" bestFit="1" customWidth="1"/>
    <col min="4812" max="4812" width="14.6640625" bestFit="1" customWidth="1"/>
    <col min="4813" max="4813" width="16.83203125" bestFit="1" customWidth="1"/>
    <col min="4814" max="4815" width="15.1640625" bestFit="1" customWidth="1"/>
    <col min="4816" max="4816" width="11.6640625" bestFit="1" customWidth="1"/>
    <col min="4817" max="4817" width="14.1640625" bestFit="1" customWidth="1"/>
    <col min="4818" max="4819" width="16.83203125" bestFit="1" customWidth="1"/>
    <col min="4820" max="4820" width="15.1640625" bestFit="1" customWidth="1"/>
    <col min="4821" max="4821" width="18.33203125" bestFit="1" customWidth="1"/>
    <col min="4822" max="4822" width="6" customWidth="1"/>
    <col min="4823" max="4823" width="18" bestFit="1" customWidth="1"/>
    <col min="4824" max="4827" width="18" customWidth="1"/>
    <col min="4828" max="4828" width="20.6640625" bestFit="1" customWidth="1"/>
    <col min="4829" max="4829" width="20.1640625" bestFit="1" customWidth="1"/>
    <col min="4830" max="4830" width="18" bestFit="1" customWidth="1"/>
    <col min="4831" max="4831" width="19" bestFit="1" customWidth="1"/>
    <col min="4832" max="4832" width="15.33203125" bestFit="1" customWidth="1"/>
    <col min="4833" max="4833" width="18" bestFit="1" customWidth="1"/>
    <col min="4834" max="4835" width="19" bestFit="1" customWidth="1"/>
    <col min="4836" max="4838" width="19" customWidth="1"/>
    <col min="4839" max="4839" width="20.1640625" bestFit="1" customWidth="1"/>
    <col min="4840" max="4840" width="18" bestFit="1" customWidth="1"/>
    <col min="4841" max="4841" width="19" bestFit="1" customWidth="1"/>
    <col min="4842" max="4842" width="18" bestFit="1" customWidth="1"/>
    <col min="4843" max="4843" width="16.83203125" bestFit="1" customWidth="1"/>
    <col min="4844" max="4844" width="18" bestFit="1" customWidth="1"/>
    <col min="4845" max="4845" width="18" customWidth="1"/>
    <col min="4846" max="4846" width="20.1640625" bestFit="1" customWidth="1"/>
    <col min="4847" max="4847" width="18" bestFit="1" customWidth="1"/>
    <col min="4848" max="4848" width="18" customWidth="1"/>
    <col min="4849" max="4849" width="20.1640625" bestFit="1" customWidth="1"/>
    <col min="4850" max="4850" width="16.83203125" bestFit="1" customWidth="1"/>
    <col min="4851" max="4851" width="13.1640625" bestFit="1" customWidth="1"/>
    <col min="4852" max="4852" width="16.83203125" bestFit="1" customWidth="1"/>
    <col min="4853" max="4854" width="19" bestFit="1" customWidth="1"/>
    <col min="4855" max="4855" width="16.83203125" bestFit="1" customWidth="1"/>
    <col min="4856" max="4856" width="16.83203125" customWidth="1"/>
    <col min="4857" max="4857" width="20.1640625" bestFit="1" customWidth="1"/>
    <col min="4858" max="4858" width="17.6640625" customWidth="1"/>
    <col min="4859" max="4859" width="5.6640625" customWidth="1"/>
    <col min="4860" max="4860" width="18" bestFit="1" customWidth="1"/>
    <col min="4861" max="4862" width="18" customWidth="1"/>
    <col min="4863" max="4863" width="17" bestFit="1" customWidth="1"/>
    <col min="4864" max="4864" width="14.1640625" bestFit="1" customWidth="1"/>
    <col min="4865" max="4865" width="11.6640625" bestFit="1" customWidth="1"/>
    <col min="4866" max="4866" width="14.1640625" bestFit="1" customWidth="1"/>
    <col min="4867" max="4867" width="14.33203125" bestFit="1" customWidth="1"/>
    <col min="4868" max="4868" width="19" bestFit="1" customWidth="1"/>
    <col min="4869" max="4870" width="17.6640625" bestFit="1" customWidth="1"/>
    <col min="4871" max="4871" width="15.1640625" bestFit="1" customWidth="1"/>
    <col min="4872" max="4872" width="16" bestFit="1" customWidth="1"/>
    <col min="4873" max="4874" width="15.1640625" bestFit="1" customWidth="1"/>
    <col min="4875" max="4875" width="14.1640625" bestFit="1" customWidth="1"/>
    <col min="4876" max="4876" width="10.6640625" bestFit="1" customWidth="1"/>
    <col min="4877" max="4877" width="13.1640625" bestFit="1" customWidth="1"/>
    <col min="4878" max="4879" width="16.83203125" bestFit="1" customWidth="1"/>
    <col min="4880" max="4880" width="14.1640625" bestFit="1" customWidth="1"/>
    <col min="4881" max="4881" width="18.6640625" bestFit="1" customWidth="1"/>
    <col min="4882" max="4882" width="11" bestFit="1" customWidth="1"/>
    <col min="5054" max="5054" width="6.1640625" customWidth="1"/>
    <col min="5055" max="5055" width="20.6640625" bestFit="1" customWidth="1"/>
    <col min="5056" max="5056" width="15.1640625" bestFit="1" customWidth="1"/>
    <col min="5057" max="5058" width="15.1640625" customWidth="1"/>
    <col min="5059" max="5059" width="15.6640625" bestFit="1" customWidth="1"/>
    <col min="5060" max="5060" width="15.1640625" bestFit="1" customWidth="1"/>
    <col min="5061" max="5061" width="13.1640625" bestFit="1" customWidth="1"/>
    <col min="5062" max="5063" width="15.1640625" bestFit="1" customWidth="1"/>
    <col min="5064" max="5064" width="17.6640625" bestFit="1" customWidth="1"/>
    <col min="5065" max="5065" width="16" bestFit="1" customWidth="1"/>
    <col min="5066" max="5066" width="16.83203125" bestFit="1" customWidth="1"/>
    <col min="5067" max="5067" width="15.1640625" bestFit="1" customWidth="1"/>
    <col min="5068" max="5068" width="14.6640625" bestFit="1" customWidth="1"/>
    <col min="5069" max="5069" width="16.83203125" bestFit="1" customWidth="1"/>
    <col min="5070" max="5071" width="15.1640625" bestFit="1" customWidth="1"/>
    <col min="5072" max="5072" width="11.6640625" bestFit="1" customWidth="1"/>
    <col min="5073" max="5073" width="14.1640625" bestFit="1" customWidth="1"/>
    <col min="5074" max="5075" width="16.83203125" bestFit="1" customWidth="1"/>
    <col min="5076" max="5076" width="15.1640625" bestFit="1" customWidth="1"/>
    <col min="5077" max="5077" width="18.33203125" bestFit="1" customWidth="1"/>
    <col min="5078" max="5078" width="6" customWidth="1"/>
    <col min="5079" max="5079" width="18" bestFit="1" customWidth="1"/>
    <col min="5080" max="5083" width="18" customWidth="1"/>
    <col min="5084" max="5084" width="20.6640625" bestFit="1" customWidth="1"/>
    <col min="5085" max="5085" width="20.1640625" bestFit="1" customWidth="1"/>
    <col min="5086" max="5086" width="18" bestFit="1" customWidth="1"/>
    <col min="5087" max="5087" width="19" bestFit="1" customWidth="1"/>
    <col min="5088" max="5088" width="15.33203125" bestFit="1" customWidth="1"/>
    <col min="5089" max="5089" width="18" bestFit="1" customWidth="1"/>
    <col min="5090" max="5091" width="19" bestFit="1" customWidth="1"/>
    <col min="5092" max="5094" width="19" customWidth="1"/>
    <col min="5095" max="5095" width="20.1640625" bestFit="1" customWidth="1"/>
    <col min="5096" max="5096" width="18" bestFit="1" customWidth="1"/>
    <col min="5097" max="5097" width="19" bestFit="1" customWidth="1"/>
    <col min="5098" max="5098" width="18" bestFit="1" customWidth="1"/>
    <col min="5099" max="5099" width="16.83203125" bestFit="1" customWidth="1"/>
    <col min="5100" max="5100" width="18" bestFit="1" customWidth="1"/>
    <col min="5101" max="5101" width="18" customWidth="1"/>
    <col min="5102" max="5102" width="20.1640625" bestFit="1" customWidth="1"/>
    <col min="5103" max="5103" width="18" bestFit="1" customWidth="1"/>
    <col min="5104" max="5104" width="18" customWidth="1"/>
    <col min="5105" max="5105" width="20.1640625" bestFit="1" customWidth="1"/>
    <col min="5106" max="5106" width="16.83203125" bestFit="1" customWidth="1"/>
    <col min="5107" max="5107" width="13.1640625" bestFit="1" customWidth="1"/>
    <col min="5108" max="5108" width="16.83203125" bestFit="1" customWidth="1"/>
    <col min="5109" max="5110" width="19" bestFit="1" customWidth="1"/>
    <col min="5111" max="5111" width="16.83203125" bestFit="1" customWidth="1"/>
    <col min="5112" max="5112" width="16.83203125" customWidth="1"/>
    <col min="5113" max="5113" width="20.1640625" bestFit="1" customWidth="1"/>
    <col min="5114" max="5114" width="17.6640625" customWidth="1"/>
    <col min="5115" max="5115" width="5.6640625" customWidth="1"/>
    <col min="5116" max="5116" width="18" bestFit="1" customWidth="1"/>
    <col min="5117" max="5118" width="18" customWidth="1"/>
    <col min="5119" max="5119" width="17" bestFit="1" customWidth="1"/>
    <col min="5120" max="5120" width="14.1640625" bestFit="1" customWidth="1"/>
    <col min="5121" max="5121" width="11.6640625" bestFit="1" customWidth="1"/>
    <col min="5122" max="5122" width="14.1640625" bestFit="1" customWidth="1"/>
    <col min="5123" max="5123" width="14.33203125" bestFit="1" customWidth="1"/>
    <col min="5124" max="5124" width="19" bestFit="1" customWidth="1"/>
    <col min="5125" max="5126" width="17.6640625" bestFit="1" customWidth="1"/>
    <col min="5127" max="5127" width="15.1640625" bestFit="1" customWidth="1"/>
    <col min="5128" max="5128" width="16" bestFit="1" customWidth="1"/>
    <col min="5129" max="5130" width="15.1640625" bestFit="1" customWidth="1"/>
    <col min="5131" max="5131" width="14.1640625" bestFit="1" customWidth="1"/>
    <col min="5132" max="5132" width="10.6640625" bestFit="1" customWidth="1"/>
    <col min="5133" max="5133" width="13.1640625" bestFit="1" customWidth="1"/>
    <col min="5134" max="5135" width="16.83203125" bestFit="1" customWidth="1"/>
    <col min="5136" max="5136" width="14.1640625" bestFit="1" customWidth="1"/>
    <col min="5137" max="5137" width="18.6640625" bestFit="1" customWidth="1"/>
    <col min="5138" max="5138" width="11" bestFit="1" customWidth="1"/>
    <col min="5310" max="5310" width="6.1640625" customWidth="1"/>
    <col min="5311" max="5311" width="20.6640625" bestFit="1" customWidth="1"/>
    <col min="5312" max="5312" width="15.1640625" bestFit="1" customWidth="1"/>
    <col min="5313" max="5314" width="15.1640625" customWidth="1"/>
    <col min="5315" max="5315" width="15.6640625" bestFit="1" customWidth="1"/>
    <col min="5316" max="5316" width="15.1640625" bestFit="1" customWidth="1"/>
    <col min="5317" max="5317" width="13.1640625" bestFit="1" customWidth="1"/>
    <col min="5318" max="5319" width="15.1640625" bestFit="1" customWidth="1"/>
    <col min="5320" max="5320" width="17.6640625" bestFit="1" customWidth="1"/>
    <col min="5321" max="5321" width="16" bestFit="1" customWidth="1"/>
    <col min="5322" max="5322" width="16.83203125" bestFit="1" customWidth="1"/>
    <col min="5323" max="5323" width="15.1640625" bestFit="1" customWidth="1"/>
    <col min="5324" max="5324" width="14.6640625" bestFit="1" customWidth="1"/>
    <col min="5325" max="5325" width="16.83203125" bestFit="1" customWidth="1"/>
    <col min="5326" max="5327" width="15.1640625" bestFit="1" customWidth="1"/>
    <col min="5328" max="5328" width="11.6640625" bestFit="1" customWidth="1"/>
    <col min="5329" max="5329" width="14.1640625" bestFit="1" customWidth="1"/>
    <col min="5330" max="5331" width="16.83203125" bestFit="1" customWidth="1"/>
    <col min="5332" max="5332" width="15.1640625" bestFit="1" customWidth="1"/>
    <col min="5333" max="5333" width="18.33203125" bestFit="1" customWidth="1"/>
    <col min="5334" max="5334" width="6" customWidth="1"/>
    <col min="5335" max="5335" width="18" bestFit="1" customWidth="1"/>
    <col min="5336" max="5339" width="18" customWidth="1"/>
    <col min="5340" max="5340" width="20.6640625" bestFit="1" customWidth="1"/>
    <col min="5341" max="5341" width="20.1640625" bestFit="1" customWidth="1"/>
    <col min="5342" max="5342" width="18" bestFit="1" customWidth="1"/>
    <col min="5343" max="5343" width="19" bestFit="1" customWidth="1"/>
    <col min="5344" max="5344" width="15.33203125" bestFit="1" customWidth="1"/>
    <col min="5345" max="5345" width="18" bestFit="1" customWidth="1"/>
    <col min="5346" max="5347" width="19" bestFit="1" customWidth="1"/>
    <col min="5348" max="5350" width="19" customWidth="1"/>
    <col min="5351" max="5351" width="20.1640625" bestFit="1" customWidth="1"/>
    <col min="5352" max="5352" width="18" bestFit="1" customWidth="1"/>
    <col min="5353" max="5353" width="19" bestFit="1" customWidth="1"/>
    <col min="5354" max="5354" width="18" bestFit="1" customWidth="1"/>
    <col min="5355" max="5355" width="16.83203125" bestFit="1" customWidth="1"/>
    <col min="5356" max="5356" width="18" bestFit="1" customWidth="1"/>
    <col min="5357" max="5357" width="18" customWidth="1"/>
    <col min="5358" max="5358" width="20.1640625" bestFit="1" customWidth="1"/>
    <col min="5359" max="5359" width="18" bestFit="1" customWidth="1"/>
    <col min="5360" max="5360" width="18" customWidth="1"/>
    <col min="5361" max="5361" width="20.1640625" bestFit="1" customWidth="1"/>
    <col min="5362" max="5362" width="16.83203125" bestFit="1" customWidth="1"/>
    <col min="5363" max="5363" width="13.1640625" bestFit="1" customWidth="1"/>
    <col min="5364" max="5364" width="16.83203125" bestFit="1" customWidth="1"/>
    <col min="5365" max="5366" width="19" bestFit="1" customWidth="1"/>
    <col min="5367" max="5367" width="16.83203125" bestFit="1" customWidth="1"/>
    <col min="5368" max="5368" width="16.83203125" customWidth="1"/>
    <col min="5369" max="5369" width="20.1640625" bestFit="1" customWidth="1"/>
    <col min="5370" max="5370" width="17.6640625" customWidth="1"/>
    <col min="5371" max="5371" width="5.6640625" customWidth="1"/>
    <col min="5372" max="5372" width="18" bestFit="1" customWidth="1"/>
    <col min="5373" max="5374" width="18" customWidth="1"/>
    <col min="5375" max="5375" width="17" bestFit="1" customWidth="1"/>
    <col min="5376" max="5376" width="14.1640625" bestFit="1" customWidth="1"/>
    <col min="5377" max="5377" width="11.6640625" bestFit="1" customWidth="1"/>
    <col min="5378" max="5378" width="14.1640625" bestFit="1" customWidth="1"/>
    <col min="5379" max="5379" width="14.33203125" bestFit="1" customWidth="1"/>
    <col min="5380" max="5380" width="19" bestFit="1" customWidth="1"/>
    <col min="5381" max="5382" width="17.6640625" bestFit="1" customWidth="1"/>
    <col min="5383" max="5383" width="15.1640625" bestFit="1" customWidth="1"/>
    <col min="5384" max="5384" width="16" bestFit="1" customWidth="1"/>
    <col min="5385" max="5386" width="15.1640625" bestFit="1" customWidth="1"/>
    <col min="5387" max="5387" width="14.1640625" bestFit="1" customWidth="1"/>
    <col min="5388" max="5388" width="10.6640625" bestFit="1" customWidth="1"/>
    <col min="5389" max="5389" width="13.1640625" bestFit="1" customWidth="1"/>
    <col min="5390" max="5391" width="16.83203125" bestFit="1" customWidth="1"/>
    <col min="5392" max="5392" width="14.1640625" bestFit="1" customWidth="1"/>
    <col min="5393" max="5393" width="18.6640625" bestFit="1" customWidth="1"/>
    <col min="5394" max="5394" width="11" bestFit="1" customWidth="1"/>
    <col min="5566" max="5566" width="6.1640625" customWidth="1"/>
    <col min="5567" max="5567" width="20.6640625" bestFit="1" customWidth="1"/>
    <col min="5568" max="5568" width="15.1640625" bestFit="1" customWidth="1"/>
    <col min="5569" max="5570" width="15.1640625" customWidth="1"/>
    <col min="5571" max="5571" width="15.6640625" bestFit="1" customWidth="1"/>
    <col min="5572" max="5572" width="15.1640625" bestFit="1" customWidth="1"/>
    <col min="5573" max="5573" width="13.1640625" bestFit="1" customWidth="1"/>
    <col min="5574" max="5575" width="15.1640625" bestFit="1" customWidth="1"/>
    <col min="5576" max="5576" width="17.6640625" bestFit="1" customWidth="1"/>
    <col min="5577" max="5577" width="16" bestFit="1" customWidth="1"/>
    <col min="5578" max="5578" width="16.83203125" bestFit="1" customWidth="1"/>
    <col min="5579" max="5579" width="15.1640625" bestFit="1" customWidth="1"/>
    <col min="5580" max="5580" width="14.6640625" bestFit="1" customWidth="1"/>
    <col min="5581" max="5581" width="16.83203125" bestFit="1" customWidth="1"/>
    <col min="5582" max="5583" width="15.1640625" bestFit="1" customWidth="1"/>
    <col min="5584" max="5584" width="11.6640625" bestFit="1" customWidth="1"/>
    <col min="5585" max="5585" width="14.1640625" bestFit="1" customWidth="1"/>
    <col min="5586" max="5587" width="16.83203125" bestFit="1" customWidth="1"/>
    <col min="5588" max="5588" width="15.1640625" bestFit="1" customWidth="1"/>
    <col min="5589" max="5589" width="18.33203125" bestFit="1" customWidth="1"/>
    <col min="5590" max="5590" width="6" customWidth="1"/>
    <col min="5591" max="5591" width="18" bestFit="1" customWidth="1"/>
    <col min="5592" max="5595" width="18" customWidth="1"/>
    <col min="5596" max="5596" width="20.6640625" bestFit="1" customWidth="1"/>
    <col min="5597" max="5597" width="20.1640625" bestFit="1" customWidth="1"/>
    <col min="5598" max="5598" width="18" bestFit="1" customWidth="1"/>
    <col min="5599" max="5599" width="19" bestFit="1" customWidth="1"/>
    <col min="5600" max="5600" width="15.33203125" bestFit="1" customWidth="1"/>
    <col min="5601" max="5601" width="18" bestFit="1" customWidth="1"/>
    <col min="5602" max="5603" width="19" bestFit="1" customWidth="1"/>
    <col min="5604" max="5606" width="19" customWidth="1"/>
    <col min="5607" max="5607" width="20.1640625" bestFit="1" customWidth="1"/>
    <col min="5608" max="5608" width="18" bestFit="1" customWidth="1"/>
    <col min="5609" max="5609" width="19" bestFit="1" customWidth="1"/>
    <col min="5610" max="5610" width="18" bestFit="1" customWidth="1"/>
    <col min="5611" max="5611" width="16.83203125" bestFit="1" customWidth="1"/>
    <col min="5612" max="5612" width="18" bestFit="1" customWidth="1"/>
    <col min="5613" max="5613" width="18" customWidth="1"/>
    <col min="5614" max="5614" width="20.1640625" bestFit="1" customWidth="1"/>
    <col min="5615" max="5615" width="18" bestFit="1" customWidth="1"/>
    <col min="5616" max="5616" width="18" customWidth="1"/>
    <col min="5617" max="5617" width="20.1640625" bestFit="1" customWidth="1"/>
    <col min="5618" max="5618" width="16.83203125" bestFit="1" customWidth="1"/>
    <col min="5619" max="5619" width="13.1640625" bestFit="1" customWidth="1"/>
    <col min="5620" max="5620" width="16.83203125" bestFit="1" customWidth="1"/>
    <col min="5621" max="5622" width="19" bestFit="1" customWidth="1"/>
    <col min="5623" max="5623" width="16.83203125" bestFit="1" customWidth="1"/>
    <col min="5624" max="5624" width="16.83203125" customWidth="1"/>
    <col min="5625" max="5625" width="20.1640625" bestFit="1" customWidth="1"/>
    <col min="5626" max="5626" width="17.6640625" customWidth="1"/>
    <col min="5627" max="5627" width="5.6640625" customWidth="1"/>
    <col min="5628" max="5628" width="18" bestFit="1" customWidth="1"/>
    <col min="5629" max="5630" width="18" customWidth="1"/>
    <col min="5631" max="5631" width="17" bestFit="1" customWidth="1"/>
    <col min="5632" max="5632" width="14.1640625" bestFit="1" customWidth="1"/>
    <col min="5633" max="5633" width="11.6640625" bestFit="1" customWidth="1"/>
    <col min="5634" max="5634" width="14.1640625" bestFit="1" customWidth="1"/>
    <col min="5635" max="5635" width="14.33203125" bestFit="1" customWidth="1"/>
    <col min="5636" max="5636" width="19" bestFit="1" customWidth="1"/>
    <col min="5637" max="5638" width="17.6640625" bestFit="1" customWidth="1"/>
    <col min="5639" max="5639" width="15.1640625" bestFit="1" customWidth="1"/>
    <col min="5640" max="5640" width="16" bestFit="1" customWidth="1"/>
    <col min="5641" max="5642" width="15.1640625" bestFit="1" customWidth="1"/>
    <col min="5643" max="5643" width="14.1640625" bestFit="1" customWidth="1"/>
    <col min="5644" max="5644" width="10.6640625" bestFit="1" customWidth="1"/>
    <col min="5645" max="5645" width="13.1640625" bestFit="1" customWidth="1"/>
    <col min="5646" max="5647" width="16.83203125" bestFit="1" customWidth="1"/>
    <col min="5648" max="5648" width="14.1640625" bestFit="1" customWidth="1"/>
    <col min="5649" max="5649" width="18.6640625" bestFit="1" customWidth="1"/>
    <col min="5650" max="5650" width="11" bestFit="1" customWidth="1"/>
    <col min="5822" max="5822" width="6.1640625" customWidth="1"/>
    <col min="5823" max="5823" width="20.6640625" bestFit="1" customWidth="1"/>
    <col min="5824" max="5824" width="15.1640625" bestFit="1" customWidth="1"/>
    <col min="5825" max="5826" width="15.1640625" customWidth="1"/>
    <col min="5827" max="5827" width="15.6640625" bestFit="1" customWidth="1"/>
    <col min="5828" max="5828" width="15.1640625" bestFit="1" customWidth="1"/>
    <col min="5829" max="5829" width="13.1640625" bestFit="1" customWidth="1"/>
    <col min="5830" max="5831" width="15.1640625" bestFit="1" customWidth="1"/>
    <col min="5832" max="5832" width="17.6640625" bestFit="1" customWidth="1"/>
    <col min="5833" max="5833" width="16" bestFit="1" customWidth="1"/>
    <col min="5834" max="5834" width="16.83203125" bestFit="1" customWidth="1"/>
    <col min="5835" max="5835" width="15.1640625" bestFit="1" customWidth="1"/>
    <col min="5836" max="5836" width="14.6640625" bestFit="1" customWidth="1"/>
    <col min="5837" max="5837" width="16.83203125" bestFit="1" customWidth="1"/>
    <col min="5838" max="5839" width="15.1640625" bestFit="1" customWidth="1"/>
    <col min="5840" max="5840" width="11.6640625" bestFit="1" customWidth="1"/>
    <col min="5841" max="5841" width="14.1640625" bestFit="1" customWidth="1"/>
    <col min="5842" max="5843" width="16.83203125" bestFit="1" customWidth="1"/>
    <col min="5844" max="5844" width="15.1640625" bestFit="1" customWidth="1"/>
    <col min="5845" max="5845" width="18.33203125" bestFit="1" customWidth="1"/>
    <col min="5846" max="5846" width="6" customWidth="1"/>
    <col min="5847" max="5847" width="18" bestFit="1" customWidth="1"/>
    <col min="5848" max="5851" width="18" customWidth="1"/>
    <col min="5852" max="5852" width="20.6640625" bestFit="1" customWidth="1"/>
    <col min="5853" max="5853" width="20.1640625" bestFit="1" customWidth="1"/>
    <col min="5854" max="5854" width="18" bestFit="1" customWidth="1"/>
    <col min="5855" max="5855" width="19" bestFit="1" customWidth="1"/>
    <col min="5856" max="5856" width="15.33203125" bestFit="1" customWidth="1"/>
    <col min="5857" max="5857" width="18" bestFit="1" customWidth="1"/>
    <col min="5858" max="5859" width="19" bestFit="1" customWidth="1"/>
    <col min="5860" max="5862" width="19" customWidth="1"/>
    <col min="5863" max="5863" width="20.1640625" bestFit="1" customWidth="1"/>
    <col min="5864" max="5864" width="18" bestFit="1" customWidth="1"/>
    <col min="5865" max="5865" width="19" bestFit="1" customWidth="1"/>
    <col min="5866" max="5866" width="18" bestFit="1" customWidth="1"/>
    <col min="5867" max="5867" width="16.83203125" bestFit="1" customWidth="1"/>
    <col min="5868" max="5868" width="18" bestFit="1" customWidth="1"/>
    <col min="5869" max="5869" width="18" customWidth="1"/>
    <col min="5870" max="5870" width="20.1640625" bestFit="1" customWidth="1"/>
    <col min="5871" max="5871" width="18" bestFit="1" customWidth="1"/>
    <col min="5872" max="5872" width="18" customWidth="1"/>
    <col min="5873" max="5873" width="20.1640625" bestFit="1" customWidth="1"/>
    <col min="5874" max="5874" width="16.83203125" bestFit="1" customWidth="1"/>
    <col min="5875" max="5875" width="13.1640625" bestFit="1" customWidth="1"/>
    <col min="5876" max="5876" width="16.83203125" bestFit="1" customWidth="1"/>
    <col min="5877" max="5878" width="19" bestFit="1" customWidth="1"/>
    <col min="5879" max="5879" width="16.83203125" bestFit="1" customWidth="1"/>
    <col min="5880" max="5880" width="16.83203125" customWidth="1"/>
    <col min="5881" max="5881" width="20.1640625" bestFit="1" customWidth="1"/>
    <col min="5882" max="5882" width="17.6640625" customWidth="1"/>
    <col min="5883" max="5883" width="5.6640625" customWidth="1"/>
    <col min="5884" max="5884" width="18" bestFit="1" customWidth="1"/>
    <col min="5885" max="5886" width="18" customWidth="1"/>
    <col min="5887" max="5887" width="17" bestFit="1" customWidth="1"/>
    <col min="5888" max="5888" width="14.1640625" bestFit="1" customWidth="1"/>
    <col min="5889" max="5889" width="11.6640625" bestFit="1" customWidth="1"/>
    <col min="5890" max="5890" width="14.1640625" bestFit="1" customWidth="1"/>
    <col min="5891" max="5891" width="14.33203125" bestFit="1" customWidth="1"/>
    <col min="5892" max="5892" width="19" bestFit="1" customWidth="1"/>
    <col min="5893" max="5894" width="17.6640625" bestFit="1" customWidth="1"/>
    <col min="5895" max="5895" width="15.1640625" bestFit="1" customWidth="1"/>
    <col min="5896" max="5896" width="16" bestFit="1" customWidth="1"/>
    <col min="5897" max="5898" width="15.1640625" bestFit="1" customWidth="1"/>
    <col min="5899" max="5899" width="14.1640625" bestFit="1" customWidth="1"/>
    <col min="5900" max="5900" width="10.6640625" bestFit="1" customWidth="1"/>
    <col min="5901" max="5901" width="13.1640625" bestFit="1" customWidth="1"/>
    <col min="5902" max="5903" width="16.83203125" bestFit="1" customWidth="1"/>
    <col min="5904" max="5904" width="14.1640625" bestFit="1" customWidth="1"/>
    <col min="5905" max="5905" width="18.6640625" bestFit="1" customWidth="1"/>
    <col min="5906" max="5906" width="11" bestFit="1" customWidth="1"/>
    <col min="6078" max="6078" width="6.1640625" customWidth="1"/>
    <col min="6079" max="6079" width="20.6640625" bestFit="1" customWidth="1"/>
    <col min="6080" max="6080" width="15.1640625" bestFit="1" customWidth="1"/>
    <col min="6081" max="6082" width="15.1640625" customWidth="1"/>
    <col min="6083" max="6083" width="15.6640625" bestFit="1" customWidth="1"/>
    <col min="6084" max="6084" width="15.1640625" bestFit="1" customWidth="1"/>
    <col min="6085" max="6085" width="13.1640625" bestFit="1" customWidth="1"/>
    <col min="6086" max="6087" width="15.1640625" bestFit="1" customWidth="1"/>
    <col min="6088" max="6088" width="17.6640625" bestFit="1" customWidth="1"/>
    <col min="6089" max="6089" width="16" bestFit="1" customWidth="1"/>
    <col min="6090" max="6090" width="16.83203125" bestFit="1" customWidth="1"/>
    <col min="6091" max="6091" width="15.1640625" bestFit="1" customWidth="1"/>
    <col min="6092" max="6092" width="14.6640625" bestFit="1" customWidth="1"/>
    <col min="6093" max="6093" width="16.83203125" bestFit="1" customWidth="1"/>
    <col min="6094" max="6095" width="15.1640625" bestFit="1" customWidth="1"/>
    <col min="6096" max="6096" width="11.6640625" bestFit="1" customWidth="1"/>
    <col min="6097" max="6097" width="14.1640625" bestFit="1" customWidth="1"/>
    <col min="6098" max="6099" width="16.83203125" bestFit="1" customWidth="1"/>
    <col min="6100" max="6100" width="15.1640625" bestFit="1" customWidth="1"/>
    <col min="6101" max="6101" width="18.33203125" bestFit="1" customWidth="1"/>
    <col min="6102" max="6102" width="6" customWidth="1"/>
    <col min="6103" max="6103" width="18" bestFit="1" customWidth="1"/>
    <col min="6104" max="6107" width="18" customWidth="1"/>
    <col min="6108" max="6108" width="20.6640625" bestFit="1" customWidth="1"/>
    <col min="6109" max="6109" width="20.1640625" bestFit="1" customWidth="1"/>
    <col min="6110" max="6110" width="18" bestFit="1" customWidth="1"/>
    <col min="6111" max="6111" width="19" bestFit="1" customWidth="1"/>
    <col min="6112" max="6112" width="15.33203125" bestFit="1" customWidth="1"/>
    <col min="6113" max="6113" width="18" bestFit="1" customWidth="1"/>
    <col min="6114" max="6115" width="19" bestFit="1" customWidth="1"/>
    <col min="6116" max="6118" width="19" customWidth="1"/>
    <col min="6119" max="6119" width="20.1640625" bestFit="1" customWidth="1"/>
    <col min="6120" max="6120" width="18" bestFit="1" customWidth="1"/>
    <col min="6121" max="6121" width="19" bestFit="1" customWidth="1"/>
    <col min="6122" max="6122" width="18" bestFit="1" customWidth="1"/>
    <col min="6123" max="6123" width="16.83203125" bestFit="1" customWidth="1"/>
    <col min="6124" max="6124" width="18" bestFit="1" customWidth="1"/>
    <col min="6125" max="6125" width="18" customWidth="1"/>
    <col min="6126" max="6126" width="20.1640625" bestFit="1" customWidth="1"/>
    <col min="6127" max="6127" width="18" bestFit="1" customWidth="1"/>
    <col min="6128" max="6128" width="18" customWidth="1"/>
    <col min="6129" max="6129" width="20.1640625" bestFit="1" customWidth="1"/>
    <col min="6130" max="6130" width="16.83203125" bestFit="1" customWidth="1"/>
    <col min="6131" max="6131" width="13.1640625" bestFit="1" customWidth="1"/>
    <col min="6132" max="6132" width="16.83203125" bestFit="1" customWidth="1"/>
    <col min="6133" max="6134" width="19" bestFit="1" customWidth="1"/>
    <col min="6135" max="6135" width="16.83203125" bestFit="1" customWidth="1"/>
    <col min="6136" max="6136" width="16.83203125" customWidth="1"/>
    <col min="6137" max="6137" width="20.1640625" bestFit="1" customWidth="1"/>
    <col min="6138" max="6138" width="17.6640625" customWidth="1"/>
    <col min="6139" max="6139" width="5.6640625" customWidth="1"/>
    <col min="6140" max="6140" width="18" bestFit="1" customWidth="1"/>
    <col min="6141" max="6142" width="18" customWidth="1"/>
    <col min="6143" max="6143" width="17" bestFit="1" customWidth="1"/>
    <col min="6144" max="6144" width="14.1640625" bestFit="1" customWidth="1"/>
    <col min="6145" max="6145" width="11.6640625" bestFit="1" customWidth="1"/>
    <col min="6146" max="6146" width="14.1640625" bestFit="1" customWidth="1"/>
    <col min="6147" max="6147" width="14.33203125" bestFit="1" customWidth="1"/>
    <col min="6148" max="6148" width="19" bestFit="1" customWidth="1"/>
    <col min="6149" max="6150" width="17.6640625" bestFit="1" customWidth="1"/>
    <col min="6151" max="6151" width="15.1640625" bestFit="1" customWidth="1"/>
    <col min="6152" max="6152" width="16" bestFit="1" customWidth="1"/>
    <col min="6153" max="6154" width="15.1640625" bestFit="1" customWidth="1"/>
    <col min="6155" max="6155" width="14.1640625" bestFit="1" customWidth="1"/>
    <col min="6156" max="6156" width="10.6640625" bestFit="1" customWidth="1"/>
    <col min="6157" max="6157" width="13.1640625" bestFit="1" customWidth="1"/>
    <col min="6158" max="6159" width="16.83203125" bestFit="1" customWidth="1"/>
    <col min="6160" max="6160" width="14.1640625" bestFit="1" customWidth="1"/>
    <col min="6161" max="6161" width="18.6640625" bestFit="1" customWidth="1"/>
    <col min="6162" max="6162" width="11" bestFit="1" customWidth="1"/>
    <col min="6334" max="6334" width="6.1640625" customWidth="1"/>
    <col min="6335" max="6335" width="20.6640625" bestFit="1" customWidth="1"/>
    <col min="6336" max="6336" width="15.1640625" bestFit="1" customWidth="1"/>
    <col min="6337" max="6338" width="15.1640625" customWidth="1"/>
    <col min="6339" max="6339" width="15.6640625" bestFit="1" customWidth="1"/>
    <col min="6340" max="6340" width="15.1640625" bestFit="1" customWidth="1"/>
    <col min="6341" max="6341" width="13.1640625" bestFit="1" customWidth="1"/>
    <col min="6342" max="6343" width="15.1640625" bestFit="1" customWidth="1"/>
    <col min="6344" max="6344" width="17.6640625" bestFit="1" customWidth="1"/>
    <col min="6345" max="6345" width="16" bestFit="1" customWidth="1"/>
    <col min="6346" max="6346" width="16.83203125" bestFit="1" customWidth="1"/>
    <col min="6347" max="6347" width="15.1640625" bestFit="1" customWidth="1"/>
    <col min="6348" max="6348" width="14.6640625" bestFit="1" customWidth="1"/>
    <col min="6349" max="6349" width="16.83203125" bestFit="1" customWidth="1"/>
    <col min="6350" max="6351" width="15.1640625" bestFit="1" customWidth="1"/>
    <col min="6352" max="6352" width="11.6640625" bestFit="1" customWidth="1"/>
    <col min="6353" max="6353" width="14.1640625" bestFit="1" customWidth="1"/>
    <col min="6354" max="6355" width="16.83203125" bestFit="1" customWidth="1"/>
    <col min="6356" max="6356" width="15.1640625" bestFit="1" customWidth="1"/>
    <col min="6357" max="6357" width="18.33203125" bestFit="1" customWidth="1"/>
    <col min="6358" max="6358" width="6" customWidth="1"/>
    <col min="6359" max="6359" width="18" bestFit="1" customWidth="1"/>
    <col min="6360" max="6363" width="18" customWidth="1"/>
    <col min="6364" max="6364" width="20.6640625" bestFit="1" customWidth="1"/>
    <col min="6365" max="6365" width="20.1640625" bestFit="1" customWidth="1"/>
    <col min="6366" max="6366" width="18" bestFit="1" customWidth="1"/>
    <col min="6367" max="6367" width="19" bestFit="1" customWidth="1"/>
    <col min="6368" max="6368" width="15.33203125" bestFit="1" customWidth="1"/>
    <col min="6369" max="6369" width="18" bestFit="1" customWidth="1"/>
    <col min="6370" max="6371" width="19" bestFit="1" customWidth="1"/>
    <col min="6372" max="6374" width="19" customWidth="1"/>
    <col min="6375" max="6375" width="20.1640625" bestFit="1" customWidth="1"/>
    <col min="6376" max="6376" width="18" bestFit="1" customWidth="1"/>
    <col min="6377" max="6377" width="19" bestFit="1" customWidth="1"/>
    <col min="6378" max="6378" width="18" bestFit="1" customWidth="1"/>
    <col min="6379" max="6379" width="16.83203125" bestFit="1" customWidth="1"/>
    <col min="6380" max="6380" width="18" bestFit="1" customWidth="1"/>
    <col min="6381" max="6381" width="18" customWidth="1"/>
    <col min="6382" max="6382" width="20.1640625" bestFit="1" customWidth="1"/>
    <col min="6383" max="6383" width="18" bestFit="1" customWidth="1"/>
    <col min="6384" max="6384" width="18" customWidth="1"/>
    <col min="6385" max="6385" width="20.1640625" bestFit="1" customWidth="1"/>
    <col min="6386" max="6386" width="16.83203125" bestFit="1" customWidth="1"/>
    <col min="6387" max="6387" width="13.1640625" bestFit="1" customWidth="1"/>
    <col min="6388" max="6388" width="16.83203125" bestFit="1" customWidth="1"/>
    <col min="6389" max="6390" width="19" bestFit="1" customWidth="1"/>
    <col min="6391" max="6391" width="16.83203125" bestFit="1" customWidth="1"/>
    <col min="6392" max="6392" width="16.83203125" customWidth="1"/>
    <col min="6393" max="6393" width="20.1640625" bestFit="1" customWidth="1"/>
    <col min="6394" max="6394" width="17.6640625" customWidth="1"/>
    <col min="6395" max="6395" width="5.6640625" customWidth="1"/>
    <col min="6396" max="6396" width="18" bestFit="1" customWidth="1"/>
    <col min="6397" max="6398" width="18" customWidth="1"/>
    <col min="6399" max="6399" width="17" bestFit="1" customWidth="1"/>
    <col min="6400" max="6400" width="14.1640625" bestFit="1" customWidth="1"/>
    <col min="6401" max="6401" width="11.6640625" bestFit="1" customWidth="1"/>
    <col min="6402" max="6402" width="14.1640625" bestFit="1" customWidth="1"/>
    <col min="6403" max="6403" width="14.33203125" bestFit="1" customWidth="1"/>
    <col min="6404" max="6404" width="19" bestFit="1" customWidth="1"/>
    <col min="6405" max="6406" width="17.6640625" bestFit="1" customWidth="1"/>
    <col min="6407" max="6407" width="15.1640625" bestFit="1" customWidth="1"/>
    <col min="6408" max="6408" width="16" bestFit="1" customWidth="1"/>
    <col min="6409" max="6410" width="15.1640625" bestFit="1" customWidth="1"/>
    <col min="6411" max="6411" width="14.1640625" bestFit="1" customWidth="1"/>
    <col min="6412" max="6412" width="10.6640625" bestFit="1" customWidth="1"/>
    <col min="6413" max="6413" width="13.1640625" bestFit="1" customWidth="1"/>
    <col min="6414" max="6415" width="16.83203125" bestFit="1" customWidth="1"/>
    <col min="6416" max="6416" width="14.1640625" bestFit="1" customWidth="1"/>
    <col min="6417" max="6417" width="18.6640625" bestFit="1" customWidth="1"/>
    <col min="6418" max="6418" width="11" bestFit="1" customWidth="1"/>
    <col min="6590" max="6590" width="6.1640625" customWidth="1"/>
    <col min="6591" max="6591" width="20.6640625" bestFit="1" customWidth="1"/>
    <col min="6592" max="6592" width="15.1640625" bestFit="1" customWidth="1"/>
    <col min="6593" max="6594" width="15.1640625" customWidth="1"/>
    <col min="6595" max="6595" width="15.6640625" bestFit="1" customWidth="1"/>
    <col min="6596" max="6596" width="15.1640625" bestFit="1" customWidth="1"/>
    <col min="6597" max="6597" width="13.1640625" bestFit="1" customWidth="1"/>
    <col min="6598" max="6599" width="15.1640625" bestFit="1" customWidth="1"/>
    <col min="6600" max="6600" width="17.6640625" bestFit="1" customWidth="1"/>
    <col min="6601" max="6601" width="16" bestFit="1" customWidth="1"/>
    <col min="6602" max="6602" width="16.83203125" bestFit="1" customWidth="1"/>
    <col min="6603" max="6603" width="15.1640625" bestFit="1" customWidth="1"/>
    <col min="6604" max="6604" width="14.6640625" bestFit="1" customWidth="1"/>
    <col min="6605" max="6605" width="16.83203125" bestFit="1" customWidth="1"/>
    <col min="6606" max="6607" width="15.1640625" bestFit="1" customWidth="1"/>
    <col min="6608" max="6608" width="11.6640625" bestFit="1" customWidth="1"/>
    <col min="6609" max="6609" width="14.1640625" bestFit="1" customWidth="1"/>
    <col min="6610" max="6611" width="16.83203125" bestFit="1" customWidth="1"/>
    <col min="6612" max="6612" width="15.1640625" bestFit="1" customWidth="1"/>
    <col min="6613" max="6613" width="18.33203125" bestFit="1" customWidth="1"/>
    <col min="6614" max="6614" width="6" customWidth="1"/>
    <col min="6615" max="6615" width="18" bestFit="1" customWidth="1"/>
    <col min="6616" max="6619" width="18" customWidth="1"/>
    <col min="6620" max="6620" width="20.6640625" bestFit="1" customWidth="1"/>
    <col min="6621" max="6621" width="20.1640625" bestFit="1" customWidth="1"/>
    <col min="6622" max="6622" width="18" bestFit="1" customWidth="1"/>
    <col min="6623" max="6623" width="19" bestFit="1" customWidth="1"/>
    <col min="6624" max="6624" width="15.33203125" bestFit="1" customWidth="1"/>
    <col min="6625" max="6625" width="18" bestFit="1" customWidth="1"/>
    <col min="6626" max="6627" width="19" bestFit="1" customWidth="1"/>
    <col min="6628" max="6630" width="19" customWidth="1"/>
    <col min="6631" max="6631" width="20.1640625" bestFit="1" customWidth="1"/>
    <col min="6632" max="6632" width="18" bestFit="1" customWidth="1"/>
    <col min="6633" max="6633" width="19" bestFit="1" customWidth="1"/>
    <col min="6634" max="6634" width="18" bestFit="1" customWidth="1"/>
    <col min="6635" max="6635" width="16.83203125" bestFit="1" customWidth="1"/>
    <col min="6636" max="6636" width="18" bestFit="1" customWidth="1"/>
    <col min="6637" max="6637" width="18" customWidth="1"/>
    <col min="6638" max="6638" width="20.1640625" bestFit="1" customWidth="1"/>
    <col min="6639" max="6639" width="18" bestFit="1" customWidth="1"/>
    <col min="6640" max="6640" width="18" customWidth="1"/>
    <col min="6641" max="6641" width="20.1640625" bestFit="1" customWidth="1"/>
    <col min="6642" max="6642" width="16.83203125" bestFit="1" customWidth="1"/>
    <col min="6643" max="6643" width="13.1640625" bestFit="1" customWidth="1"/>
    <col min="6644" max="6644" width="16.83203125" bestFit="1" customWidth="1"/>
    <col min="6645" max="6646" width="19" bestFit="1" customWidth="1"/>
    <col min="6647" max="6647" width="16.83203125" bestFit="1" customWidth="1"/>
    <col min="6648" max="6648" width="16.83203125" customWidth="1"/>
    <col min="6649" max="6649" width="20.1640625" bestFit="1" customWidth="1"/>
    <col min="6650" max="6650" width="17.6640625" customWidth="1"/>
    <col min="6651" max="6651" width="5.6640625" customWidth="1"/>
    <col min="6652" max="6652" width="18" bestFit="1" customWidth="1"/>
    <col min="6653" max="6654" width="18" customWidth="1"/>
    <col min="6655" max="6655" width="17" bestFit="1" customWidth="1"/>
    <col min="6656" max="6656" width="14.1640625" bestFit="1" customWidth="1"/>
    <col min="6657" max="6657" width="11.6640625" bestFit="1" customWidth="1"/>
    <col min="6658" max="6658" width="14.1640625" bestFit="1" customWidth="1"/>
    <col min="6659" max="6659" width="14.33203125" bestFit="1" customWidth="1"/>
    <col min="6660" max="6660" width="19" bestFit="1" customWidth="1"/>
    <col min="6661" max="6662" width="17.6640625" bestFit="1" customWidth="1"/>
    <col min="6663" max="6663" width="15.1640625" bestFit="1" customWidth="1"/>
    <col min="6664" max="6664" width="16" bestFit="1" customWidth="1"/>
    <col min="6665" max="6666" width="15.1640625" bestFit="1" customWidth="1"/>
    <col min="6667" max="6667" width="14.1640625" bestFit="1" customWidth="1"/>
    <col min="6668" max="6668" width="10.6640625" bestFit="1" customWidth="1"/>
    <col min="6669" max="6669" width="13.1640625" bestFit="1" customWidth="1"/>
    <col min="6670" max="6671" width="16.83203125" bestFit="1" customWidth="1"/>
    <col min="6672" max="6672" width="14.1640625" bestFit="1" customWidth="1"/>
    <col min="6673" max="6673" width="18.6640625" bestFit="1" customWidth="1"/>
    <col min="6674" max="6674" width="11" bestFit="1" customWidth="1"/>
    <col min="6846" max="6846" width="6.1640625" customWidth="1"/>
    <col min="6847" max="6847" width="20.6640625" bestFit="1" customWidth="1"/>
    <col min="6848" max="6848" width="15.1640625" bestFit="1" customWidth="1"/>
    <col min="6849" max="6850" width="15.1640625" customWidth="1"/>
    <col min="6851" max="6851" width="15.6640625" bestFit="1" customWidth="1"/>
    <col min="6852" max="6852" width="15.1640625" bestFit="1" customWidth="1"/>
    <col min="6853" max="6853" width="13.1640625" bestFit="1" customWidth="1"/>
    <col min="6854" max="6855" width="15.1640625" bestFit="1" customWidth="1"/>
    <col min="6856" max="6856" width="17.6640625" bestFit="1" customWidth="1"/>
    <col min="6857" max="6857" width="16" bestFit="1" customWidth="1"/>
    <col min="6858" max="6858" width="16.83203125" bestFit="1" customWidth="1"/>
    <col min="6859" max="6859" width="15.1640625" bestFit="1" customWidth="1"/>
    <col min="6860" max="6860" width="14.6640625" bestFit="1" customWidth="1"/>
    <col min="6861" max="6861" width="16.83203125" bestFit="1" customWidth="1"/>
    <col min="6862" max="6863" width="15.1640625" bestFit="1" customWidth="1"/>
    <col min="6864" max="6864" width="11.6640625" bestFit="1" customWidth="1"/>
    <col min="6865" max="6865" width="14.1640625" bestFit="1" customWidth="1"/>
    <col min="6866" max="6867" width="16.83203125" bestFit="1" customWidth="1"/>
    <col min="6868" max="6868" width="15.1640625" bestFit="1" customWidth="1"/>
    <col min="6869" max="6869" width="18.33203125" bestFit="1" customWidth="1"/>
    <col min="6870" max="6870" width="6" customWidth="1"/>
    <col min="6871" max="6871" width="18" bestFit="1" customWidth="1"/>
    <col min="6872" max="6875" width="18" customWidth="1"/>
    <col min="6876" max="6876" width="20.6640625" bestFit="1" customWidth="1"/>
    <col min="6877" max="6877" width="20.1640625" bestFit="1" customWidth="1"/>
    <col min="6878" max="6878" width="18" bestFit="1" customWidth="1"/>
    <col min="6879" max="6879" width="19" bestFit="1" customWidth="1"/>
    <col min="6880" max="6880" width="15.33203125" bestFit="1" customWidth="1"/>
    <col min="6881" max="6881" width="18" bestFit="1" customWidth="1"/>
    <col min="6882" max="6883" width="19" bestFit="1" customWidth="1"/>
    <col min="6884" max="6886" width="19" customWidth="1"/>
    <col min="6887" max="6887" width="20.1640625" bestFit="1" customWidth="1"/>
    <col min="6888" max="6888" width="18" bestFit="1" customWidth="1"/>
    <col min="6889" max="6889" width="19" bestFit="1" customWidth="1"/>
    <col min="6890" max="6890" width="18" bestFit="1" customWidth="1"/>
    <col min="6891" max="6891" width="16.83203125" bestFit="1" customWidth="1"/>
    <col min="6892" max="6892" width="18" bestFit="1" customWidth="1"/>
    <col min="6893" max="6893" width="18" customWidth="1"/>
    <col min="6894" max="6894" width="20.1640625" bestFit="1" customWidth="1"/>
    <col min="6895" max="6895" width="18" bestFit="1" customWidth="1"/>
    <col min="6896" max="6896" width="18" customWidth="1"/>
    <col min="6897" max="6897" width="20.1640625" bestFit="1" customWidth="1"/>
    <col min="6898" max="6898" width="16.83203125" bestFit="1" customWidth="1"/>
    <col min="6899" max="6899" width="13.1640625" bestFit="1" customWidth="1"/>
    <col min="6900" max="6900" width="16.83203125" bestFit="1" customWidth="1"/>
    <col min="6901" max="6902" width="19" bestFit="1" customWidth="1"/>
    <col min="6903" max="6903" width="16.83203125" bestFit="1" customWidth="1"/>
    <col min="6904" max="6904" width="16.83203125" customWidth="1"/>
    <col min="6905" max="6905" width="20.1640625" bestFit="1" customWidth="1"/>
    <col min="6906" max="6906" width="17.6640625" customWidth="1"/>
    <col min="6907" max="6907" width="5.6640625" customWidth="1"/>
    <col min="6908" max="6908" width="18" bestFit="1" customWidth="1"/>
    <col min="6909" max="6910" width="18" customWidth="1"/>
    <col min="6911" max="6911" width="17" bestFit="1" customWidth="1"/>
    <col min="6912" max="6912" width="14.1640625" bestFit="1" customWidth="1"/>
    <col min="6913" max="6913" width="11.6640625" bestFit="1" customWidth="1"/>
    <col min="6914" max="6914" width="14.1640625" bestFit="1" customWidth="1"/>
    <col min="6915" max="6915" width="14.33203125" bestFit="1" customWidth="1"/>
    <col min="6916" max="6916" width="19" bestFit="1" customWidth="1"/>
    <col min="6917" max="6918" width="17.6640625" bestFit="1" customWidth="1"/>
    <col min="6919" max="6919" width="15.1640625" bestFit="1" customWidth="1"/>
    <col min="6920" max="6920" width="16" bestFit="1" customWidth="1"/>
    <col min="6921" max="6922" width="15.1640625" bestFit="1" customWidth="1"/>
    <col min="6923" max="6923" width="14.1640625" bestFit="1" customWidth="1"/>
    <col min="6924" max="6924" width="10.6640625" bestFit="1" customWidth="1"/>
    <col min="6925" max="6925" width="13.1640625" bestFit="1" customWidth="1"/>
    <col min="6926" max="6927" width="16.83203125" bestFit="1" customWidth="1"/>
    <col min="6928" max="6928" width="14.1640625" bestFit="1" customWidth="1"/>
    <col min="6929" max="6929" width="18.6640625" bestFit="1" customWidth="1"/>
    <col min="6930" max="6930" width="11" bestFit="1" customWidth="1"/>
    <col min="7102" max="7102" width="6.1640625" customWidth="1"/>
    <col min="7103" max="7103" width="20.6640625" bestFit="1" customWidth="1"/>
    <col min="7104" max="7104" width="15.1640625" bestFit="1" customWidth="1"/>
    <col min="7105" max="7106" width="15.1640625" customWidth="1"/>
    <col min="7107" max="7107" width="15.6640625" bestFit="1" customWidth="1"/>
    <col min="7108" max="7108" width="15.1640625" bestFit="1" customWidth="1"/>
    <col min="7109" max="7109" width="13.1640625" bestFit="1" customWidth="1"/>
    <col min="7110" max="7111" width="15.1640625" bestFit="1" customWidth="1"/>
    <col min="7112" max="7112" width="17.6640625" bestFit="1" customWidth="1"/>
    <col min="7113" max="7113" width="16" bestFit="1" customWidth="1"/>
    <col min="7114" max="7114" width="16.83203125" bestFit="1" customWidth="1"/>
    <col min="7115" max="7115" width="15.1640625" bestFit="1" customWidth="1"/>
    <col min="7116" max="7116" width="14.6640625" bestFit="1" customWidth="1"/>
    <col min="7117" max="7117" width="16.83203125" bestFit="1" customWidth="1"/>
    <col min="7118" max="7119" width="15.1640625" bestFit="1" customWidth="1"/>
    <col min="7120" max="7120" width="11.6640625" bestFit="1" customWidth="1"/>
    <col min="7121" max="7121" width="14.1640625" bestFit="1" customWidth="1"/>
    <col min="7122" max="7123" width="16.83203125" bestFit="1" customWidth="1"/>
    <col min="7124" max="7124" width="15.1640625" bestFit="1" customWidth="1"/>
    <col min="7125" max="7125" width="18.33203125" bestFit="1" customWidth="1"/>
    <col min="7126" max="7126" width="6" customWidth="1"/>
    <col min="7127" max="7127" width="18" bestFit="1" customWidth="1"/>
    <col min="7128" max="7131" width="18" customWidth="1"/>
    <col min="7132" max="7132" width="20.6640625" bestFit="1" customWidth="1"/>
    <col min="7133" max="7133" width="20.1640625" bestFit="1" customWidth="1"/>
    <col min="7134" max="7134" width="18" bestFit="1" customWidth="1"/>
    <col min="7135" max="7135" width="19" bestFit="1" customWidth="1"/>
    <col min="7136" max="7136" width="15.33203125" bestFit="1" customWidth="1"/>
    <col min="7137" max="7137" width="18" bestFit="1" customWidth="1"/>
    <col min="7138" max="7139" width="19" bestFit="1" customWidth="1"/>
    <col min="7140" max="7142" width="19" customWidth="1"/>
    <col min="7143" max="7143" width="20.1640625" bestFit="1" customWidth="1"/>
    <col min="7144" max="7144" width="18" bestFit="1" customWidth="1"/>
    <col min="7145" max="7145" width="19" bestFit="1" customWidth="1"/>
    <col min="7146" max="7146" width="18" bestFit="1" customWidth="1"/>
    <col min="7147" max="7147" width="16.83203125" bestFit="1" customWidth="1"/>
    <col min="7148" max="7148" width="18" bestFit="1" customWidth="1"/>
    <col min="7149" max="7149" width="18" customWidth="1"/>
    <col min="7150" max="7150" width="20.1640625" bestFit="1" customWidth="1"/>
    <col min="7151" max="7151" width="18" bestFit="1" customWidth="1"/>
    <col min="7152" max="7152" width="18" customWidth="1"/>
    <col min="7153" max="7153" width="20.1640625" bestFit="1" customWidth="1"/>
    <col min="7154" max="7154" width="16.83203125" bestFit="1" customWidth="1"/>
    <col min="7155" max="7155" width="13.1640625" bestFit="1" customWidth="1"/>
    <col min="7156" max="7156" width="16.83203125" bestFit="1" customWidth="1"/>
    <col min="7157" max="7158" width="19" bestFit="1" customWidth="1"/>
    <col min="7159" max="7159" width="16.83203125" bestFit="1" customWidth="1"/>
    <col min="7160" max="7160" width="16.83203125" customWidth="1"/>
    <col min="7161" max="7161" width="20.1640625" bestFit="1" customWidth="1"/>
    <col min="7162" max="7162" width="17.6640625" customWidth="1"/>
    <col min="7163" max="7163" width="5.6640625" customWidth="1"/>
    <col min="7164" max="7164" width="18" bestFit="1" customWidth="1"/>
    <col min="7165" max="7166" width="18" customWidth="1"/>
    <col min="7167" max="7167" width="17" bestFit="1" customWidth="1"/>
    <col min="7168" max="7168" width="14.1640625" bestFit="1" customWidth="1"/>
    <col min="7169" max="7169" width="11.6640625" bestFit="1" customWidth="1"/>
    <col min="7170" max="7170" width="14.1640625" bestFit="1" customWidth="1"/>
    <col min="7171" max="7171" width="14.33203125" bestFit="1" customWidth="1"/>
    <col min="7172" max="7172" width="19" bestFit="1" customWidth="1"/>
    <col min="7173" max="7174" width="17.6640625" bestFit="1" customWidth="1"/>
    <col min="7175" max="7175" width="15.1640625" bestFit="1" customWidth="1"/>
    <col min="7176" max="7176" width="16" bestFit="1" customWidth="1"/>
    <col min="7177" max="7178" width="15.1640625" bestFit="1" customWidth="1"/>
    <col min="7179" max="7179" width="14.1640625" bestFit="1" customWidth="1"/>
    <col min="7180" max="7180" width="10.6640625" bestFit="1" customWidth="1"/>
    <col min="7181" max="7181" width="13.1640625" bestFit="1" customWidth="1"/>
    <col min="7182" max="7183" width="16.83203125" bestFit="1" customWidth="1"/>
    <col min="7184" max="7184" width="14.1640625" bestFit="1" customWidth="1"/>
    <col min="7185" max="7185" width="18.6640625" bestFit="1" customWidth="1"/>
    <col min="7186" max="7186" width="11" bestFit="1" customWidth="1"/>
    <col min="7358" max="7358" width="6.1640625" customWidth="1"/>
    <col min="7359" max="7359" width="20.6640625" bestFit="1" customWidth="1"/>
    <col min="7360" max="7360" width="15.1640625" bestFit="1" customWidth="1"/>
    <col min="7361" max="7362" width="15.1640625" customWidth="1"/>
    <col min="7363" max="7363" width="15.6640625" bestFit="1" customWidth="1"/>
    <col min="7364" max="7364" width="15.1640625" bestFit="1" customWidth="1"/>
    <col min="7365" max="7365" width="13.1640625" bestFit="1" customWidth="1"/>
    <col min="7366" max="7367" width="15.1640625" bestFit="1" customWidth="1"/>
    <col min="7368" max="7368" width="17.6640625" bestFit="1" customWidth="1"/>
    <col min="7369" max="7369" width="16" bestFit="1" customWidth="1"/>
    <col min="7370" max="7370" width="16.83203125" bestFit="1" customWidth="1"/>
    <col min="7371" max="7371" width="15.1640625" bestFit="1" customWidth="1"/>
    <col min="7372" max="7372" width="14.6640625" bestFit="1" customWidth="1"/>
    <col min="7373" max="7373" width="16.83203125" bestFit="1" customWidth="1"/>
    <col min="7374" max="7375" width="15.1640625" bestFit="1" customWidth="1"/>
    <col min="7376" max="7376" width="11.6640625" bestFit="1" customWidth="1"/>
    <col min="7377" max="7377" width="14.1640625" bestFit="1" customWidth="1"/>
    <col min="7378" max="7379" width="16.83203125" bestFit="1" customWidth="1"/>
    <col min="7380" max="7380" width="15.1640625" bestFit="1" customWidth="1"/>
    <col min="7381" max="7381" width="18.33203125" bestFit="1" customWidth="1"/>
    <col min="7382" max="7382" width="6" customWidth="1"/>
    <col min="7383" max="7383" width="18" bestFit="1" customWidth="1"/>
    <col min="7384" max="7387" width="18" customWidth="1"/>
    <col min="7388" max="7388" width="20.6640625" bestFit="1" customWidth="1"/>
    <col min="7389" max="7389" width="20.1640625" bestFit="1" customWidth="1"/>
    <col min="7390" max="7390" width="18" bestFit="1" customWidth="1"/>
    <col min="7391" max="7391" width="19" bestFit="1" customWidth="1"/>
    <col min="7392" max="7392" width="15.33203125" bestFit="1" customWidth="1"/>
    <col min="7393" max="7393" width="18" bestFit="1" customWidth="1"/>
    <col min="7394" max="7395" width="19" bestFit="1" customWidth="1"/>
    <col min="7396" max="7398" width="19" customWidth="1"/>
    <col min="7399" max="7399" width="20.1640625" bestFit="1" customWidth="1"/>
    <col min="7400" max="7400" width="18" bestFit="1" customWidth="1"/>
    <col min="7401" max="7401" width="19" bestFit="1" customWidth="1"/>
    <col min="7402" max="7402" width="18" bestFit="1" customWidth="1"/>
    <col min="7403" max="7403" width="16.83203125" bestFit="1" customWidth="1"/>
    <col min="7404" max="7404" width="18" bestFit="1" customWidth="1"/>
    <col min="7405" max="7405" width="18" customWidth="1"/>
    <col min="7406" max="7406" width="20.1640625" bestFit="1" customWidth="1"/>
    <col min="7407" max="7407" width="18" bestFit="1" customWidth="1"/>
    <col min="7408" max="7408" width="18" customWidth="1"/>
    <col min="7409" max="7409" width="20.1640625" bestFit="1" customWidth="1"/>
    <col min="7410" max="7410" width="16.83203125" bestFit="1" customWidth="1"/>
    <col min="7411" max="7411" width="13.1640625" bestFit="1" customWidth="1"/>
    <col min="7412" max="7412" width="16.83203125" bestFit="1" customWidth="1"/>
    <col min="7413" max="7414" width="19" bestFit="1" customWidth="1"/>
    <col min="7415" max="7415" width="16.83203125" bestFit="1" customWidth="1"/>
    <col min="7416" max="7416" width="16.83203125" customWidth="1"/>
    <col min="7417" max="7417" width="20.1640625" bestFit="1" customWidth="1"/>
    <col min="7418" max="7418" width="17.6640625" customWidth="1"/>
    <col min="7419" max="7419" width="5.6640625" customWidth="1"/>
    <col min="7420" max="7420" width="18" bestFit="1" customWidth="1"/>
    <col min="7421" max="7422" width="18" customWidth="1"/>
    <col min="7423" max="7423" width="17" bestFit="1" customWidth="1"/>
    <col min="7424" max="7424" width="14.1640625" bestFit="1" customWidth="1"/>
    <col min="7425" max="7425" width="11.6640625" bestFit="1" customWidth="1"/>
    <col min="7426" max="7426" width="14.1640625" bestFit="1" customWidth="1"/>
    <col min="7427" max="7427" width="14.33203125" bestFit="1" customWidth="1"/>
    <col min="7428" max="7428" width="19" bestFit="1" customWidth="1"/>
    <col min="7429" max="7430" width="17.6640625" bestFit="1" customWidth="1"/>
    <col min="7431" max="7431" width="15.1640625" bestFit="1" customWidth="1"/>
    <col min="7432" max="7432" width="16" bestFit="1" customWidth="1"/>
    <col min="7433" max="7434" width="15.1640625" bestFit="1" customWidth="1"/>
    <col min="7435" max="7435" width="14.1640625" bestFit="1" customWidth="1"/>
    <col min="7436" max="7436" width="10.6640625" bestFit="1" customWidth="1"/>
    <col min="7437" max="7437" width="13.1640625" bestFit="1" customWidth="1"/>
    <col min="7438" max="7439" width="16.83203125" bestFit="1" customWidth="1"/>
    <col min="7440" max="7440" width="14.1640625" bestFit="1" customWidth="1"/>
    <col min="7441" max="7441" width="18.6640625" bestFit="1" customWidth="1"/>
    <col min="7442" max="7442" width="11" bestFit="1" customWidth="1"/>
    <col min="7614" max="7614" width="6.1640625" customWidth="1"/>
    <col min="7615" max="7615" width="20.6640625" bestFit="1" customWidth="1"/>
    <col min="7616" max="7616" width="15.1640625" bestFit="1" customWidth="1"/>
    <col min="7617" max="7618" width="15.1640625" customWidth="1"/>
    <col min="7619" max="7619" width="15.6640625" bestFit="1" customWidth="1"/>
    <col min="7620" max="7620" width="15.1640625" bestFit="1" customWidth="1"/>
    <col min="7621" max="7621" width="13.1640625" bestFit="1" customWidth="1"/>
    <col min="7622" max="7623" width="15.1640625" bestFit="1" customWidth="1"/>
    <col min="7624" max="7624" width="17.6640625" bestFit="1" customWidth="1"/>
    <col min="7625" max="7625" width="16" bestFit="1" customWidth="1"/>
    <col min="7626" max="7626" width="16.83203125" bestFit="1" customWidth="1"/>
    <col min="7627" max="7627" width="15.1640625" bestFit="1" customWidth="1"/>
    <col min="7628" max="7628" width="14.6640625" bestFit="1" customWidth="1"/>
    <col min="7629" max="7629" width="16.83203125" bestFit="1" customWidth="1"/>
    <col min="7630" max="7631" width="15.1640625" bestFit="1" customWidth="1"/>
    <col min="7632" max="7632" width="11.6640625" bestFit="1" customWidth="1"/>
    <col min="7633" max="7633" width="14.1640625" bestFit="1" customWidth="1"/>
    <col min="7634" max="7635" width="16.83203125" bestFit="1" customWidth="1"/>
    <col min="7636" max="7636" width="15.1640625" bestFit="1" customWidth="1"/>
    <col min="7637" max="7637" width="18.33203125" bestFit="1" customWidth="1"/>
    <col min="7638" max="7638" width="6" customWidth="1"/>
    <col min="7639" max="7639" width="18" bestFit="1" customWidth="1"/>
    <col min="7640" max="7643" width="18" customWidth="1"/>
    <col min="7644" max="7644" width="20.6640625" bestFit="1" customWidth="1"/>
    <col min="7645" max="7645" width="20.1640625" bestFit="1" customWidth="1"/>
    <col min="7646" max="7646" width="18" bestFit="1" customWidth="1"/>
    <col min="7647" max="7647" width="19" bestFit="1" customWidth="1"/>
    <col min="7648" max="7648" width="15.33203125" bestFit="1" customWidth="1"/>
    <col min="7649" max="7649" width="18" bestFit="1" customWidth="1"/>
    <col min="7650" max="7651" width="19" bestFit="1" customWidth="1"/>
    <col min="7652" max="7654" width="19" customWidth="1"/>
    <col min="7655" max="7655" width="20.1640625" bestFit="1" customWidth="1"/>
    <col min="7656" max="7656" width="18" bestFit="1" customWidth="1"/>
    <col min="7657" max="7657" width="19" bestFit="1" customWidth="1"/>
    <col min="7658" max="7658" width="18" bestFit="1" customWidth="1"/>
    <col min="7659" max="7659" width="16.83203125" bestFit="1" customWidth="1"/>
    <col min="7660" max="7660" width="18" bestFit="1" customWidth="1"/>
    <col min="7661" max="7661" width="18" customWidth="1"/>
    <col min="7662" max="7662" width="20.1640625" bestFit="1" customWidth="1"/>
    <col min="7663" max="7663" width="18" bestFit="1" customWidth="1"/>
    <col min="7664" max="7664" width="18" customWidth="1"/>
    <col min="7665" max="7665" width="20.1640625" bestFit="1" customWidth="1"/>
    <col min="7666" max="7666" width="16.83203125" bestFit="1" customWidth="1"/>
    <col min="7667" max="7667" width="13.1640625" bestFit="1" customWidth="1"/>
    <col min="7668" max="7668" width="16.83203125" bestFit="1" customWidth="1"/>
    <col min="7669" max="7670" width="19" bestFit="1" customWidth="1"/>
    <col min="7671" max="7671" width="16.83203125" bestFit="1" customWidth="1"/>
    <col min="7672" max="7672" width="16.83203125" customWidth="1"/>
    <col min="7673" max="7673" width="20.1640625" bestFit="1" customWidth="1"/>
    <col min="7674" max="7674" width="17.6640625" customWidth="1"/>
    <col min="7675" max="7675" width="5.6640625" customWidth="1"/>
    <col min="7676" max="7676" width="18" bestFit="1" customWidth="1"/>
    <col min="7677" max="7678" width="18" customWidth="1"/>
    <col min="7679" max="7679" width="17" bestFit="1" customWidth="1"/>
    <col min="7680" max="7680" width="14.1640625" bestFit="1" customWidth="1"/>
    <col min="7681" max="7681" width="11.6640625" bestFit="1" customWidth="1"/>
    <col min="7682" max="7682" width="14.1640625" bestFit="1" customWidth="1"/>
    <col min="7683" max="7683" width="14.33203125" bestFit="1" customWidth="1"/>
    <col min="7684" max="7684" width="19" bestFit="1" customWidth="1"/>
    <col min="7685" max="7686" width="17.6640625" bestFit="1" customWidth="1"/>
    <col min="7687" max="7687" width="15.1640625" bestFit="1" customWidth="1"/>
    <col min="7688" max="7688" width="16" bestFit="1" customWidth="1"/>
    <col min="7689" max="7690" width="15.1640625" bestFit="1" customWidth="1"/>
    <col min="7691" max="7691" width="14.1640625" bestFit="1" customWidth="1"/>
    <col min="7692" max="7692" width="10.6640625" bestFit="1" customWidth="1"/>
    <col min="7693" max="7693" width="13.1640625" bestFit="1" customWidth="1"/>
    <col min="7694" max="7695" width="16.83203125" bestFit="1" customWidth="1"/>
    <col min="7696" max="7696" width="14.1640625" bestFit="1" customWidth="1"/>
    <col min="7697" max="7697" width="18.6640625" bestFit="1" customWidth="1"/>
    <col min="7698" max="7698" width="11" bestFit="1" customWidth="1"/>
    <col min="7870" max="7870" width="6.1640625" customWidth="1"/>
    <col min="7871" max="7871" width="20.6640625" bestFit="1" customWidth="1"/>
    <col min="7872" max="7872" width="15.1640625" bestFit="1" customWidth="1"/>
    <col min="7873" max="7874" width="15.1640625" customWidth="1"/>
    <col min="7875" max="7875" width="15.6640625" bestFit="1" customWidth="1"/>
    <col min="7876" max="7876" width="15.1640625" bestFit="1" customWidth="1"/>
    <col min="7877" max="7877" width="13.1640625" bestFit="1" customWidth="1"/>
    <col min="7878" max="7879" width="15.1640625" bestFit="1" customWidth="1"/>
    <col min="7880" max="7880" width="17.6640625" bestFit="1" customWidth="1"/>
    <col min="7881" max="7881" width="16" bestFit="1" customWidth="1"/>
    <col min="7882" max="7882" width="16.83203125" bestFit="1" customWidth="1"/>
    <col min="7883" max="7883" width="15.1640625" bestFit="1" customWidth="1"/>
    <col min="7884" max="7884" width="14.6640625" bestFit="1" customWidth="1"/>
    <col min="7885" max="7885" width="16.83203125" bestFit="1" customWidth="1"/>
    <col min="7886" max="7887" width="15.1640625" bestFit="1" customWidth="1"/>
    <col min="7888" max="7888" width="11.6640625" bestFit="1" customWidth="1"/>
    <col min="7889" max="7889" width="14.1640625" bestFit="1" customWidth="1"/>
    <col min="7890" max="7891" width="16.83203125" bestFit="1" customWidth="1"/>
    <col min="7892" max="7892" width="15.1640625" bestFit="1" customWidth="1"/>
    <col min="7893" max="7893" width="18.33203125" bestFit="1" customWidth="1"/>
    <col min="7894" max="7894" width="6" customWidth="1"/>
    <col min="7895" max="7895" width="18" bestFit="1" customWidth="1"/>
    <col min="7896" max="7899" width="18" customWidth="1"/>
    <col min="7900" max="7900" width="20.6640625" bestFit="1" customWidth="1"/>
    <col min="7901" max="7901" width="20.1640625" bestFit="1" customWidth="1"/>
    <col min="7902" max="7902" width="18" bestFit="1" customWidth="1"/>
    <col min="7903" max="7903" width="19" bestFit="1" customWidth="1"/>
    <col min="7904" max="7904" width="15.33203125" bestFit="1" customWidth="1"/>
    <col min="7905" max="7905" width="18" bestFit="1" customWidth="1"/>
    <col min="7906" max="7907" width="19" bestFit="1" customWidth="1"/>
    <col min="7908" max="7910" width="19" customWidth="1"/>
    <col min="7911" max="7911" width="20.1640625" bestFit="1" customWidth="1"/>
    <col min="7912" max="7912" width="18" bestFit="1" customWidth="1"/>
    <col min="7913" max="7913" width="19" bestFit="1" customWidth="1"/>
    <col min="7914" max="7914" width="18" bestFit="1" customWidth="1"/>
    <col min="7915" max="7915" width="16.83203125" bestFit="1" customWidth="1"/>
    <col min="7916" max="7916" width="18" bestFit="1" customWidth="1"/>
    <col min="7917" max="7917" width="18" customWidth="1"/>
    <col min="7918" max="7918" width="20.1640625" bestFit="1" customWidth="1"/>
    <col min="7919" max="7919" width="18" bestFit="1" customWidth="1"/>
    <col min="7920" max="7920" width="18" customWidth="1"/>
    <col min="7921" max="7921" width="20.1640625" bestFit="1" customWidth="1"/>
    <col min="7922" max="7922" width="16.83203125" bestFit="1" customWidth="1"/>
    <col min="7923" max="7923" width="13.1640625" bestFit="1" customWidth="1"/>
    <col min="7924" max="7924" width="16.83203125" bestFit="1" customWidth="1"/>
    <col min="7925" max="7926" width="19" bestFit="1" customWidth="1"/>
    <col min="7927" max="7927" width="16.83203125" bestFit="1" customWidth="1"/>
    <col min="7928" max="7928" width="16.83203125" customWidth="1"/>
    <col min="7929" max="7929" width="20.1640625" bestFit="1" customWidth="1"/>
    <col min="7930" max="7930" width="17.6640625" customWidth="1"/>
    <col min="7931" max="7931" width="5.6640625" customWidth="1"/>
    <col min="7932" max="7932" width="18" bestFit="1" customWidth="1"/>
    <col min="7933" max="7934" width="18" customWidth="1"/>
    <col min="7935" max="7935" width="17" bestFit="1" customWidth="1"/>
    <col min="7936" max="7936" width="14.1640625" bestFit="1" customWidth="1"/>
    <col min="7937" max="7937" width="11.6640625" bestFit="1" customWidth="1"/>
    <col min="7938" max="7938" width="14.1640625" bestFit="1" customWidth="1"/>
    <col min="7939" max="7939" width="14.33203125" bestFit="1" customWidth="1"/>
    <col min="7940" max="7940" width="19" bestFit="1" customWidth="1"/>
    <col min="7941" max="7942" width="17.6640625" bestFit="1" customWidth="1"/>
    <col min="7943" max="7943" width="15.1640625" bestFit="1" customWidth="1"/>
    <col min="7944" max="7944" width="16" bestFit="1" customWidth="1"/>
    <col min="7945" max="7946" width="15.1640625" bestFit="1" customWidth="1"/>
    <col min="7947" max="7947" width="14.1640625" bestFit="1" customWidth="1"/>
    <col min="7948" max="7948" width="10.6640625" bestFit="1" customWidth="1"/>
    <col min="7949" max="7949" width="13.1640625" bestFit="1" customWidth="1"/>
    <col min="7950" max="7951" width="16.83203125" bestFit="1" customWidth="1"/>
    <col min="7952" max="7952" width="14.1640625" bestFit="1" customWidth="1"/>
    <col min="7953" max="7953" width="18.6640625" bestFit="1" customWidth="1"/>
    <col min="7954" max="7954" width="11" bestFit="1" customWidth="1"/>
    <col min="8126" max="8126" width="6.1640625" customWidth="1"/>
    <col min="8127" max="8127" width="20.6640625" bestFit="1" customWidth="1"/>
    <col min="8128" max="8128" width="15.1640625" bestFit="1" customWidth="1"/>
    <col min="8129" max="8130" width="15.1640625" customWidth="1"/>
    <col min="8131" max="8131" width="15.6640625" bestFit="1" customWidth="1"/>
    <col min="8132" max="8132" width="15.1640625" bestFit="1" customWidth="1"/>
    <col min="8133" max="8133" width="13.1640625" bestFit="1" customWidth="1"/>
    <col min="8134" max="8135" width="15.1640625" bestFit="1" customWidth="1"/>
    <col min="8136" max="8136" width="17.6640625" bestFit="1" customWidth="1"/>
    <col min="8137" max="8137" width="16" bestFit="1" customWidth="1"/>
    <col min="8138" max="8138" width="16.83203125" bestFit="1" customWidth="1"/>
    <col min="8139" max="8139" width="15.1640625" bestFit="1" customWidth="1"/>
    <col min="8140" max="8140" width="14.6640625" bestFit="1" customWidth="1"/>
    <col min="8141" max="8141" width="16.83203125" bestFit="1" customWidth="1"/>
    <col min="8142" max="8143" width="15.1640625" bestFit="1" customWidth="1"/>
    <col min="8144" max="8144" width="11.6640625" bestFit="1" customWidth="1"/>
    <col min="8145" max="8145" width="14.1640625" bestFit="1" customWidth="1"/>
    <col min="8146" max="8147" width="16.83203125" bestFit="1" customWidth="1"/>
    <col min="8148" max="8148" width="15.1640625" bestFit="1" customWidth="1"/>
    <col min="8149" max="8149" width="18.33203125" bestFit="1" customWidth="1"/>
    <col min="8150" max="8150" width="6" customWidth="1"/>
    <col min="8151" max="8151" width="18" bestFit="1" customWidth="1"/>
    <col min="8152" max="8155" width="18" customWidth="1"/>
    <col min="8156" max="8156" width="20.6640625" bestFit="1" customWidth="1"/>
    <col min="8157" max="8157" width="20.1640625" bestFit="1" customWidth="1"/>
    <col min="8158" max="8158" width="18" bestFit="1" customWidth="1"/>
    <col min="8159" max="8159" width="19" bestFit="1" customWidth="1"/>
    <col min="8160" max="8160" width="15.33203125" bestFit="1" customWidth="1"/>
    <col min="8161" max="8161" width="18" bestFit="1" customWidth="1"/>
    <col min="8162" max="8163" width="19" bestFit="1" customWidth="1"/>
    <col min="8164" max="8166" width="19" customWidth="1"/>
    <col min="8167" max="8167" width="20.1640625" bestFit="1" customWidth="1"/>
    <col min="8168" max="8168" width="18" bestFit="1" customWidth="1"/>
    <col min="8169" max="8169" width="19" bestFit="1" customWidth="1"/>
    <col min="8170" max="8170" width="18" bestFit="1" customWidth="1"/>
    <col min="8171" max="8171" width="16.83203125" bestFit="1" customWidth="1"/>
    <col min="8172" max="8172" width="18" bestFit="1" customWidth="1"/>
    <col min="8173" max="8173" width="18" customWidth="1"/>
    <col min="8174" max="8174" width="20.1640625" bestFit="1" customWidth="1"/>
    <col min="8175" max="8175" width="18" bestFit="1" customWidth="1"/>
    <col min="8176" max="8176" width="18" customWidth="1"/>
    <col min="8177" max="8177" width="20.1640625" bestFit="1" customWidth="1"/>
    <col min="8178" max="8178" width="16.83203125" bestFit="1" customWidth="1"/>
    <col min="8179" max="8179" width="13.1640625" bestFit="1" customWidth="1"/>
    <col min="8180" max="8180" width="16.83203125" bestFit="1" customWidth="1"/>
    <col min="8181" max="8182" width="19" bestFit="1" customWidth="1"/>
    <col min="8183" max="8183" width="16.83203125" bestFit="1" customWidth="1"/>
    <col min="8184" max="8184" width="16.83203125" customWidth="1"/>
    <col min="8185" max="8185" width="20.1640625" bestFit="1" customWidth="1"/>
    <col min="8186" max="8186" width="17.6640625" customWidth="1"/>
    <col min="8187" max="8187" width="5.6640625" customWidth="1"/>
    <col min="8188" max="8188" width="18" bestFit="1" customWidth="1"/>
    <col min="8189" max="8190" width="18" customWidth="1"/>
    <col min="8191" max="8191" width="17" bestFit="1" customWidth="1"/>
    <col min="8192" max="8192" width="14.1640625" bestFit="1" customWidth="1"/>
    <col min="8193" max="8193" width="11.6640625" bestFit="1" customWidth="1"/>
    <col min="8194" max="8194" width="14.1640625" bestFit="1" customWidth="1"/>
    <col min="8195" max="8195" width="14.33203125" bestFit="1" customWidth="1"/>
    <col min="8196" max="8196" width="19" bestFit="1" customWidth="1"/>
    <col min="8197" max="8198" width="17.6640625" bestFit="1" customWidth="1"/>
    <col min="8199" max="8199" width="15.1640625" bestFit="1" customWidth="1"/>
    <col min="8200" max="8200" width="16" bestFit="1" customWidth="1"/>
    <col min="8201" max="8202" width="15.1640625" bestFit="1" customWidth="1"/>
    <col min="8203" max="8203" width="14.1640625" bestFit="1" customWidth="1"/>
    <col min="8204" max="8204" width="10.6640625" bestFit="1" customWidth="1"/>
    <col min="8205" max="8205" width="13.1640625" bestFit="1" customWidth="1"/>
    <col min="8206" max="8207" width="16.83203125" bestFit="1" customWidth="1"/>
    <col min="8208" max="8208" width="14.1640625" bestFit="1" customWidth="1"/>
    <col min="8209" max="8209" width="18.6640625" bestFit="1" customWidth="1"/>
    <col min="8210" max="8210" width="11" bestFit="1" customWidth="1"/>
    <col min="8382" max="8382" width="6.1640625" customWidth="1"/>
    <col min="8383" max="8383" width="20.6640625" bestFit="1" customWidth="1"/>
    <col min="8384" max="8384" width="15.1640625" bestFit="1" customWidth="1"/>
    <col min="8385" max="8386" width="15.1640625" customWidth="1"/>
    <col min="8387" max="8387" width="15.6640625" bestFit="1" customWidth="1"/>
    <col min="8388" max="8388" width="15.1640625" bestFit="1" customWidth="1"/>
    <col min="8389" max="8389" width="13.1640625" bestFit="1" customWidth="1"/>
    <col min="8390" max="8391" width="15.1640625" bestFit="1" customWidth="1"/>
    <col min="8392" max="8392" width="17.6640625" bestFit="1" customWidth="1"/>
    <col min="8393" max="8393" width="16" bestFit="1" customWidth="1"/>
    <col min="8394" max="8394" width="16.83203125" bestFit="1" customWidth="1"/>
    <col min="8395" max="8395" width="15.1640625" bestFit="1" customWidth="1"/>
    <col min="8396" max="8396" width="14.6640625" bestFit="1" customWidth="1"/>
    <col min="8397" max="8397" width="16.83203125" bestFit="1" customWidth="1"/>
    <col min="8398" max="8399" width="15.1640625" bestFit="1" customWidth="1"/>
    <col min="8400" max="8400" width="11.6640625" bestFit="1" customWidth="1"/>
    <col min="8401" max="8401" width="14.1640625" bestFit="1" customWidth="1"/>
    <col min="8402" max="8403" width="16.83203125" bestFit="1" customWidth="1"/>
    <col min="8404" max="8404" width="15.1640625" bestFit="1" customWidth="1"/>
    <col min="8405" max="8405" width="18.33203125" bestFit="1" customWidth="1"/>
    <col min="8406" max="8406" width="6" customWidth="1"/>
    <col min="8407" max="8407" width="18" bestFit="1" customWidth="1"/>
    <col min="8408" max="8411" width="18" customWidth="1"/>
    <col min="8412" max="8412" width="20.6640625" bestFit="1" customWidth="1"/>
    <col min="8413" max="8413" width="20.1640625" bestFit="1" customWidth="1"/>
    <col min="8414" max="8414" width="18" bestFit="1" customWidth="1"/>
    <col min="8415" max="8415" width="19" bestFit="1" customWidth="1"/>
    <col min="8416" max="8416" width="15.33203125" bestFit="1" customWidth="1"/>
    <col min="8417" max="8417" width="18" bestFit="1" customWidth="1"/>
    <col min="8418" max="8419" width="19" bestFit="1" customWidth="1"/>
    <col min="8420" max="8422" width="19" customWidth="1"/>
    <col min="8423" max="8423" width="20.1640625" bestFit="1" customWidth="1"/>
    <col min="8424" max="8424" width="18" bestFit="1" customWidth="1"/>
    <col min="8425" max="8425" width="19" bestFit="1" customWidth="1"/>
    <col min="8426" max="8426" width="18" bestFit="1" customWidth="1"/>
    <col min="8427" max="8427" width="16.83203125" bestFit="1" customWidth="1"/>
    <col min="8428" max="8428" width="18" bestFit="1" customWidth="1"/>
    <col min="8429" max="8429" width="18" customWidth="1"/>
    <col min="8430" max="8430" width="20.1640625" bestFit="1" customWidth="1"/>
    <col min="8431" max="8431" width="18" bestFit="1" customWidth="1"/>
    <col min="8432" max="8432" width="18" customWidth="1"/>
    <col min="8433" max="8433" width="20.1640625" bestFit="1" customWidth="1"/>
    <col min="8434" max="8434" width="16.83203125" bestFit="1" customWidth="1"/>
    <col min="8435" max="8435" width="13.1640625" bestFit="1" customWidth="1"/>
    <col min="8436" max="8436" width="16.83203125" bestFit="1" customWidth="1"/>
    <col min="8437" max="8438" width="19" bestFit="1" customWidth="1"/>
    <col min="8439" max="8439" width="16.83203125" bestFit="1" customWidth="1"/>
    <col min="8440" max="8440" width="16.83203125" customWidth="1"/>
    <col min="8441" max="8441" width="20.1640625" bestFit="1" customWidth="1"/>
    <col min="8442" max="8442" width="17.6640625" customWidth="1"/>
    <col min="8443" max="8443" width="5.6640625" customWidth="1"/>
    <col min="8444" max="8444" width="18" bestFit="1" customWidth="1"/>
    <col min="8445" max="8446" width="18" customWidth="1"/>
    <col min="8447" max="8447" width="17" bestFit="1" customWidth="1"/>
    <col min="8448" max="8448" width="14.1640625" bestFit="1" customWidth="1"/>
    <col min="8449" max="8449" width="11.6640625" bestFit="1" customWidth="1"/>
    <col min="8450" max="8450" width="14.1640625" bestFit="1" customWidth="1"/>
    <col min="8451" max="8451" width="14.33203125" bestFit="1" customWidth="1"/>
    <col min="8452" max="8452" width="19" bestFit="1" customWidth="1"/>
    <col min="8453" max="8454" width="17.6640625" bestFit="1" customWidth="1"/>
    <col min="8455" max="8455" width="15.1640625" bestFit="1" customWidth="1"/>
    <col min="8456" max="8456" width="16" bestFit="1" customWidth="1"/>
    <col min="8457" max="8458" width="15.1640625" bestFit="1" customWidth="1"/>
    <col min="8459" max="8459" width="14.1640625" bestFit="1" customWidth="1"/>
    <col min="8460" max="8460" width="10.6640625" bestFit="1" customWidth="1"/>
    <col min="8461" max="8461" width="13.1640625" bestFit="1" customWidth="1"/>
    <col min="8462" max="8463" width="16.83203125" bestFit="1" customWidth="1"/>
    <col min="8464" max="8464" width="14.1640625" bestFit="1" customWidth="1"/>
    <col min="8465" max="8465" width="18.6640625" bestFit="1" customWidth="1"/>
    <col min="8466" max="8466" width="11" bestFit="1" customWidth="1"/>
    <col min="8638" max="8638" width="6.1640625" customWidth="1"/>
    <col min="8639" max="8639" width="20.6640625" bestFit="1" customWidth="1"/>
    <col min="8640" max="8640" width="15.1640625" bestFit="1" customWidth="1"/>
    <col min="8641" max="8642" width="15.1640625" customWidth="1"/>
    <col min="8643" max="8643" width="15.6640625" bestFit="1" customWidth="1"/>
    <col min="8644" max="8644" width="15.1640625" bestFit="1" customWidth="1"/>
    <col min="8645" max="8645" width="13.1640625" bestFit="1" customWidth="1"/>
    <col min="8646" max="8647" width="15.1640625" bestFit="1" customWidth="1"/>
    <col min="8648" max="8648" width="17.6640625" bestFit="1" customWidth="1"/>
    <col min="8649" max="8649" width="16" bestFit="1" customWidth="1"/>
    <col min="8650" max="8650" width="16.83203125" bestFit="1" customWidth="1"/>
    <col min="8651" max="8651" width="15.1640625" bestFit="1" customWidth="1"/>
    <col min="8652" max="8652" width="14.6640625" bestFit="1" customWidth="1"/>
    <col min="8653" max="8653" width="16.83203125" bestFit="1" customWidth="1"/>
    <col min="8654" max="8655" width="15.1640625" bestFit="1" customWidth="1"/>
    <col min="8656" max="8656" width="11.6640625" bestFit="1" customWidth="1"/>
    <col min="8657" max="8657" width="14.1640625" bestFit="1" customWidth="1"/>
    <col min="8658" max="8659" width="16.83203125" bestFit="1" customWidth="1"/>
    <col min="8660" max="8660" width="15.1640625" bestFit="1" customWidth="1"/>
    <col min="8661" max="8661" width="18.33203125" bestFit="1" customWidth="1"/>
    <col min="8662" max="8662" width="6" customWidth="1"/>
    <col min="8663" max="8663" width="18" bestFit="1" customWidth="1"/>
    <col min="8664" max="8667" width="18" customWidth="1"/>
    <col min="8668" max="8668" width="20.6640625" bestFit="1" customWidth="1"/>
    <col min="8669" max="8669" width="20.1640625" bestFit="1" customWidth="1"/>
    <col min="8670" max="8670" width="18" bestFit="1" customWidth="1"/>
    <col min="8671" max="8671" width="19" bestFit="1" customWidth="1"/>
    <col min="8672" max="8672" width="15.33203125" bestFit="1" customWidth="1"/>
    <col min="8673" max="8673" width="18" bestFit="1" customWidth="1"/>
    <col min="8674" max="8675" width="19" bestFit="1" customWidth="1"/>
    <col min="8676" max="8678" width="19" customWidth="1"/>
    <col min="8679" max="8679" width="20.1640625" bestFit="1" customWidth="1"/>
    <col min="8680" max="8680" width="18" bestFit="1" customWidth="1"/>
    <col min="8681" max="8681" width="19" bestFit="1" customWidth="1"/>
    <col min="8682" max="8682" width="18" bestFit="1" customWidth="1"/>
    <col min="8683" max="8683" width="16.83203125" bestFit="1" customWidth="1"/>
    <col min="8684" max="8684" width="18" bestFit="1" customWidth="1"/>
    <col min="8685" max="8685" width="18" customWidth="1"/>
    <col min="8686" max="8686" width="20.1640625" bestFit="1" customWidth="1"/>
    <col min="8687" max="8687" width="18" bestFit="1" customWidth="1"/>
    <col min="8688" max="8688" width="18" customWidth="1"/>
    <col min="8689" max="8689" width="20.1640625" bestFit="1" customWidth="1"/>
    <col min="8690" max="8690" width="16.83203125" bestFit="1" customWidth="1"/>
    <col min="8691" max="8691" width="13.1640625" bestFit="1" customWidth="1"/>
    <col min="8692" max="8692" width="16.83203125" bestFit="1" customWidth="1"/>
    <col min="8693" max="8694" width="19" bestFit="1" customWidth="1"/>
    <col min="8695" max="8695" width="16.83203125" bestFit="1" customWidth="1"/>
    <col min="8696" max="8696" width="16.83203125" customWidth="1"/>
    <col min="8697" max="8697" width="20.1640625" bestFit="1" customWidth="1"/>
    <col min="8698" max="8698" width="17.6640625" customWidth="1"/>
    <col min="8699" max="8699" width="5.6640625" customWidth="1"/>
    <col min="8700" max="8700" width="18" bestFit="1" customWidth="1"/>
    <col min="8701" max="8702" width="18" customWidth="1"/>
    <col min="8703" max="8703" width="17" bestFit="1" customWidth="1"/>
    <col min="8704" max="8704" width="14.1640625" bestFit="1" customWidth="1"/>
    <col min="8705" max="8705" width="11.6640625" bestFit="1" customWidth="1"/>
    <col min="8706" max="8706" width="14.1640625" bestFit="1" customWidth="1"/>
    <col min="8707" max="8707" width="14.33203125" bestFit="1" customWidth="1"/>
    <col min="8708" max="8708" width="19" bestFit="1" customWidth="1"/>
    <col min="8709" max="8710" width="17.6640625" bestFit="1" customWidth="1"/>
    <col min="8711" max="8711" width="15.1640625" bestFit="1" customWidth="1"/>
    <col min="8712" max="8712" width="16" bestFit="1" customWidth="1"/>
    <col min="8713" max="8714" width="15.1640625" bestFit="1" customWidth="1"/>
    <col min="8715" max="8715" width="14.1640625" bestFit="1" customWidth="1"/>
    <col min="8716" max="8716" width="10.6640625" bestFit="1" customWidth="1"/>
    <col min="8717" max="8717" width="13.1640625" bestFit="1" customWidth="1"/>
    <col min="8718" max="8719" width="16.83203125" bestFit="1" customWidth="1"/>
    <col min="8720" max="8720" width="14.1640625" bestFit="1" customWidth="1"/>
    <col min="8721" max="8721" width="18.6640625" bestFit="1" customWidth="1"/>
    <col min="8722" max="8722" width="11" bestFit="1" customWidth="1"/>
    <col min="8894" max="8894" width="6.1640625" customWidth="1"/>
    <col min="8895" max="8895" width="20.6640625" bestFit="1" customWidth="1"/>
    <col min="8896" max="8896" width="15.1640625" bestFit="1" customWidth="1"/>
    <col min="8897" max="8898" width="15.1640625" customWidth="1"/>
    <col min="8899" max="8899" width="15.6640625" bestFit="1" customWidth="1"/>
    <col min="8900" max="8900" width="15.1640625" bestFit="1" customWidth="1"/>
    <col min="8901" max="8901" width="13.1640625" bestFit="1" customWidth="1"/>
    <col min="8902" max="8903" width="15.1640625" bestFit="1" customWidth="1"/>
    <col min="8904" max="8904" width="17.6640625" bestFit="1" customWidth="1"/>
    <col min="8905" max="8905" width="16" bestFit="1" customWidth="1"/>
    <col min="8906" max="8906" width="16.83203125" bestFit="1" customWidth="1"/>
    <col min="8907" max="8907" width="15.1640625" bestFit="1" customWidth="1"/>
    <col min="8908" max="8908" width="14.6640625" bestFit="1" customWidth="1"/>
    <col min="8909" max="8909" width="16.83203125" bestFit="1" customWidth="1"/>
    <col min="8910" max="8911" width="15.1640625" bestFit="1" customWidth="1"/>
    <col min="8912" max="8912" width="11.6640625" bestFit="1" customWidth="1"/>
    <col min="8913" max="8913" width="14.1640625" bestFit="1" customWidth="1"/>
    <col min="8914" max="8915" width="16.83203125" bestFit="1" customWidth="1"/>
    <col min="8916" max="8916" width="15.1640625" bestFit="1" customWidth="1"/>
    <col min="8917" max="8917" width="18.33203125" bestFit="1" customWidth="1"/>
    <col min="8918" max="8918" width="6" customWidth="1"/>
    <col min="8919" max="8919" width="18" bestFit="1" customWidth="1"/>
    <col min="8920" max="8923" width="18" customWidth="1"/>
    <col min="8924" max="8924" width="20.6640625" bestFit="1" customWidth="1"/>
    <col min="8925" max="8925" width="20.1640625" bestFit="1" customWidth="1"/>
    <col min="8926" max="8926" width="18" bestFit="1" customWidth="1"/>
    <col min="8927" max="8927" width="19" bestFit="1" customWidth="1"/>
    <col min="8928" max="8928" width="15.33203125" bestFit="1" customWidth="1"/>
    <col min="8929" max="8929" width="18" bestFit="1" customWidth="1"/>
    <col min="8930" max="8931" width="19" bestFit="1" customWidth="1"/>
    <col min="8932" max="8934" width="19" customWidth="1"/>
    <col min="8935" max="8935" width="20.1640625" bestFit="1" customWidth="1"/>
    <col min="8936" max="8936" width="18" bestFit="1" customWidth="1"/>
    <col min="8937" max="8937" width="19" bestFit="1" customWidth="1"/>
    <col min="8938" max="8938" width="18" bestFit="1" customWidth="1"/>
    <col min="8939" max="8939" width="16.83203125" bestFit="1" customWidth="1"/>
    <col min="8940" max="8940" width="18" bestFit="1" customWidth="1"/>
    <col min="8941" max="8941" width="18" customWidth="1"/>
    <col min="8942" max="8942" width="20.1640625" bestFit="1" customWidth="1"/>
    <col min="8943" max="8943" width="18" bestFit="1" customWidth="1"/>
    <col min="8944" max="8944" width="18" customWidth="1"/>
    <col min="8945" max="8945" width="20.1640625" bestFit="1" customWidth="1"/>
    <col min="8946" max="8946" width="16.83203125" bestFit="1" customWidth="1"/>
    <col min="8947" max="8947" width="13.1640625" bestFit="1" customWidth="1"/>
    <col min="8948" max="8948" width="16.83203125" bestFit="1" customWidth="1"/>
    <col min="8949" max="8950" width="19" bestFit="1" customWidth="1"/>
    <col min="8951" max="8951" width="16.83203125" bestFit="1" customWidth="1"/>
    <col min="8952" max="8952" width="16.83203125" customWidth="1"/>
    <col min="8953" max="8953" width="20.1640625" bestFit="1" customWidth="1"/>
    <col min="8954" max="8954" width="17.6640625" customWidth="1"/>
    <col min="8955" max="8955" width="5.6640625" customWidth="1"/>
    <col min="8956" max="8956" width="18" bestFit="1" customWidth="1"/>
    <col min="8957" max="8958" width="18" customWidth="1"/>
    <col min="8959" max="8959" width="17" bestFit="1" customWidth="1"/>
    <col min="8960" max="8960" width="14.1640625" bestFit="1" customWidth="1"/>
    <col min="8961" max="8961" width="11.6640625" bestFit="1" customWidth="1"/>
    <col min="8962" max="8962" width="14.1640625" bestFit="1" customWidth="1"/>
    <col min="8963" max="8963" width="14.33203125" bestFit="1" customWidth="1"/>
    <col min="8964" max="8964" width="19" bestFit="1" customWidth="1"/>
    <col min="8965" max="8966" width="17.6640625" bestFit="1" customWidth="1"/>
    <col min="8967" max="8967" width="15.1640625" bestFit="1" customWidth="1"/>
    <col min="8968" max="8968" width="16" bestFit="1" customWidth="1"/>
    <col min="8969" max="8970" width="15.1640625" bestFit="1" customWidth="1"/>
    <col min="8971" max="8971" width="14.1640625" bestFit="1" customWidth="1"/>
    <col min="8972" max="8972" width="10.6640625" bestFit="1" customWidth="1"/>
    <col min="8973" max="8973" width="13.1640625" bestFit="1" customWidth="1"/>
    <col min="8974" max="8975" width="16.83203125" bestFit="1" customWidth="1"/>
    <col min="8976" max="8976" width="14.1640625" bestFit="1" customWidth="1"/>
    <col min="8977" max="8977" width="18.6640625" bestFit="1" customWidth="1"/>
    <col min="8978" max="8978" width="11" bestFit="1" customWidth="1"/>
    <col min="9150" max="9150" width="6.1640625" customWidth="1"/>
    <col min="9151" max="9151" width="20.6640625" bestFit="1" customWidth="1"/>
    <col min="9152" max="9152" width="15.1640625" bestFit="1" customWidth="1"/>
    <col min="9153" max="9154" width="15.1640625" customWidth="1"/>
    <col min="9155" max="9155" width="15.6640625" bestFit="1" customWidth="1"/>
    <col min="9156" max="9156" width="15.1640625" bestFit="1" customWidth="1"/>
    <col min="9157" max="9157" width="13.1640625" bestFit="1" customWidth="1"/>
    <col min="9158" max="9159" width="15.1640625" bestFit="1" customWidth="1"/>
    <col min="9160" max="9160" width="17.6640625" bestFit="1" customWidth="1"/>
    <col min="9161" max="9161" width="16" bestFit="1" customWidth="1"/>
    <col min="9162" max="9162" width="16.83203125" bestFit="1" customWidth="1"/>
    <col min="9163" max="9163" width="15.1640625" bestFit="1" customWidth="1"/>
    <col min="9164" max="9164" width="14.6640625" bestFit="1" customWidth="1"/>
    <col min="9165" max="9165" width="16.83203125" bestFit="1" customWidth="1"/>
    <col min="9166" max="9167" width="15.1640625" bestFit="1" customWidth="1"/>
    <col min="9168" max="9168" width="11.6640625" bestFit="1" customWidth="1"/>
    <col min="9169" max="9169" width="14.1640625" bestFit="1" customWidth="1"/>
    <col min="9170" max="9171" width="16.83203125" bestFit="1" customWidth="1"/>
    <col min="9172" max="9172" width="15.1640625" bestFit="1" customWidth="1"/>
    <col min="9173" max="9173" width="18.33203125" bestFit="1" customWidth="1"/>
    <col min="9174" max="9174" width="6" customWidth="1"/>
    <col min="9175" max="9175" width="18" bestFit="1" customWidth="1"/>
    <col min="9176" max="9179" width="18" customWidth="1"/>
    <col min="9180" max="9180" width="20.6640625" bestFit="1" customWidth="1"/>
    <col min="9181" max="9181" width="20.1640625" bestFit="1" customWidth="1"/>
    <col min="9182" max="9182" width="18" bestFit="1" customWidth="1"/>
    <col min="9183" max="9183" width="19" bestFit="1" customWidth="1"/>
    <col min="9184" max="9184" width="15.33203125" bestFit="1" customWidth="1"/>
    <col min="9185" max="9185" width="18" bestFit="1" customWidth="1"/>
    <col min="9186" max="9187" width="19" bestFit="1" customWidth="1"/>
    <col min="9188" max="9190" width="19" customWidth="1"/>
    <col min="9191" max="9191" width="20.1640625" bestFit="1" customWidth="1"/>
    <col min="9192" max="9192" width="18" bestFit="1" customWidth="1"/>
    <col min="9193" max="9193" width="19" bestFit="1" customWidth="1"/>
    <col min="9194" max="9194" width="18" bestFit="1" customWidth="1"/>
    <col min="9195" max="9195" width="16.83203125" bestFit="1" customWidth="1"/>
    <col min="9196" max="9196" width="18" bestFit="1" customWidth="1"/>
    <col min="9197" max="9197" width="18" customWidth="1"/>
    <col min="9198" max="9198" width="20.1640625" bestFit="1" customWidth="1"/>
    <col min="9199" max="9199" width="18" bestFit="1" customWidth="1"/>
    <col min="9200" max="9200" width="18" customWidth="1"/>
    <col min="9201" max="9201" width="20.1640625" bestFit="1" customWidth="1"/>
    <col min="9202" max="9202" width="16.83203125" bestFit="1" customWidth="1"/>
    <col min="9203" max="9203" width="13.1640625" bestFit="1" customWidth="1"/>
    <col min="9204" max="9204" width="16.83203125" bestFit="1" customWidth="1"/>
    <col min="9205" max="9206" width="19" bestFit="1" customWidth="1"/>
    <col min="9207" max="9207" width="16.83203125" bestFit="1" customWidth="1"/>
    <col min="9208" max="9208" width="16.83203125" customWidth="1"/>
    <col min="9209" max="9209" width="20.1640625" bestFit="1" customWidth="1"/>
    <col min="9210" max="9210" width="17.6640625" customWidth="1"/>
    <col min="9211" max="9211" width="5.6640625" customWidth="1"/>
    <col min="9212" max="9212" width="18" bestFit="1" customWidth="1"/>
    <col min="9213" max="9214" width="18" customWidth="1"/>
    <col min="9215" max="9215" width="17" bestFit="1" customWidth="1"/>
    <col min="9216" max="9216" width="14.1640625" bestFit="1" customWidth="1"/>
    <col min="9217" max="9217" width="11.6640625" bestFit="1" customWidth="1"/>
    <col min="9218" max="9218" width="14.1640625" bestFit="1" customWidth="1"/>
    <col min="9219" max="9219" width="14.33203125" bestFit="1" customWidth="1"/>
    <col min="9220" max="9220" width="19" bestFit="1" customWidth="1"/>
    <col min="9221" max="9222" width="17.6640625" bestFit="1" customWidth="1"/>
    <col min="9223" max="9223" width="15.1640625" bestFit="1" customWidth="1"/>
    <col min="9224" max="9224" width="16" bestFit="1" customWidth="1"/>
    <col min="9225" max="9226" width="15.1640625" bestFit="1" customWidth="1"/>
    <col min="9227" max="9227" width="14.1640625" bestFit="1" customWidth="1"/>
    <col min="9228" max="9228" width="10.6640625" bestFit="1" customWidth="1"/>
    <col min="9229" max="9229" width="13.1640625" bestFit="1" customWidth="1"/>
    <col min="9230" max="9231" width="16.83203125" bestFit="1" customWidth="1"/>
    <col min="9232" max="9232" width="14.1640625" bestFit="1" customWidth="1"/>
    <col min="9233" max="9233" width="18.6640625" bestFit="1" customWidth="1"/>
    <col min="9234" max="9234" width="11" bestFit="1" customWidth="1"/>
    <col min="9406" max="9406" width="6.1640625" customWidth="1"/>
    <col min="9407" max="9407" width="20.6640625" bestFit="1" customWidth="1"/>
    <col min="9408" max="9408" width="15.1640625" bestFit="1" customWidth="1"/>
    <col min="9409" max="9410" width="15.1640625" customWidth="1"/>
    <col min="9411" max="9411" width="15.6640625" bestFit="1" customWidth="1"/>
    <col min="9412" max="9412" width="15.1640625" bestFit="1" customWidth="1"/>
    <col min="9413" max="9413" width="13.1640625" bestFit="1" customWidth="1"/>
    <col min="9414" max="9415" width="15.1640625" bestFit="1" customWidth="1"/>
    <col min="9416" max="9416" width="17.6640625" bestFit="1" customWidth="1"/>
    <col min="9417" max="9417" width="16" bestFit="1" customWidth="1"/>
    <col min="9418" max="9418" width="16.83203125" bestFit="1" customWidth="1"/>
    <col min="9419" max="9419" width="15.1640625" bestFit="1" customWidth="1"/>
    <col min="9420" max="9420" width="14.6640625" bestFit="1" customWidth="1"/>
    <col min="9421" max="9421" width="16.83203125" bestFit="1" customWidth="1"/>
    <col min="9422" max="9423" width="15.1640625" bestFit="1" customWidth="1"/>
    <col min="9424" max="9424" width="11.6640625" bestFit="1" customWidth="1"/>
    <col min="9425" max="9425" width="14.1640625" bestFit="1" customWidth="1"/>
    <col min="9426" max="9427" width="16.83203125" bestFit="1" customWidth="1"/>
    <col min="9428" max="9428" width="15.1640625" bestFit="1" customWidth="1"/>
    <col min="9429" max="9429" width="18.33203125" bestFit="1" customWidth="1"/>
    <col min="9430" max="9430" width="6" customWidth="1"/>
    <col min="9431" max="9431" width="18" bestFit="1" customWidth="1"/>
    <col min="9432" max="9435" width="18" customWidth="1"/>
    <col min="9436" max="9436" width="20.6640625" bestFit="1" customWidth="1"/>
    <col min="9437" max="9437" width="20.1640625" bestFit="1" customWidth="1"/>
    <col min="9438" max="9438" width="18" bestFit="1" customWidth="1"/>
    <col min="9439" max="9439" width="19" bestFit="1" customWidth="1"/>
    <col min="9440" max="9440" width="15.33203125" bestFit="1" customWidth="1"/>
    <col min="9441" max="9441" width="18" bestFit="1" customWidth="1"/>
    <col min="9442" max="9443" width="19" bestFit="1" customWidth="1"/>
    <col min="9444" max="9446" width="19" customWidth="1"/>
    <col min="9447" max="9447" width="20.1640625" bestFit="1" customWidth="1"/>
    <col min="9448" max="9448" width="18" bestFit="1" customWidth="1"/>
    <col min="9449" max="9449" width="19" bestFit="1" customWidth="1"/>
    <col min="9450" max="9450" width="18" bestFit="1" customWidth="1"/>
    <col min="9451" max="9451" width="16.83203125" bestFit="1" customWidth="1"/>
    <col min="9452" max="9452" width="18" bestFit="1" customWidth="1"/>
    <col min="9453" max="9453" width="18" customWidth="1"/>
    <col min="9454" max="9454" width="20.1640625" bestFit="1" customWidth="1"/>
    <col min="9455" max="9455" width="18" bestFit="1" customWidth="1"/>
    <col min="9456" max="9456" width="18" customWidth="1"/>
    <col min="9457" max="9457" width="20.1640625" bestFit="1" customWidth="1"/>
    <col min="9458" max="9458" width="16.83203125" bestFit="1" customWidth="1"/>
    <col min="9459" max="9459" width="13.1640625" bestFit="1" customWidth="1"/>
    <col min="9460" max="9460" width="16.83203125" bestFit="1" customWidth="1"/>
    <col min="9461" max="9462" width="19" bestFit="1" customWidth="1"/>
    <col min="9463" max="9463" width="16.83203125" bestFit="1" customWidth="1"/>
    <col min="9464" max="9464" width="16.83203125" customWidth="1"/>
    <col min="9465" max="9465" width="20.1640625" bestFit="1" customWidth="1"/>
    <col min="9466" max="9466" width="17.6640625" customWidth="1"/>
    <col min="9467" max="9467" width="5.6640625" customWidth="1"/>
    <col min="9468" max="9468" width="18" bestFit="1" customWidth="1"/>
    <col min="9469" max="9470" width="18" customWidth="1"/>
    <col min="9471" max="9471" width="17" bestFit="1" customWidth="1"/>
    <col min="9472" max="9472" width="14.1640625" bestFit="1" customWidth="1"/>
    <col min="9473" max="9473" width="11.6640625" bestFit="1" customWidth="1"/>
    <col min="9474" max="9474" width="14.1640625" bestFit="1" customWidth="1"/>
    <col min="9475" max="9475" width="14.33203125" bestFit="1" customWidth="1"/>
    <col min="9476" max="9476" width="19" bestFit="1" customWidth="1"/>
    <col min="9477" max="9478" width="17.6640625" bestFit="1" customWidth="1"/>
    <col min="9479" max="9479" width="15.1640625" bestFit="1" customWidth="1"/>
    <col min="9480" max="9480" width="16" bestFit="1" customWidth="1"/>
    <col min="9481" max="9482" width="15.1640625" bestFit="1" customWidth="1"/>
    <col min="9483" max="9483" width="14.1640625" bestFit="1" customWidth="1"/>
    <col min="9484" max="9484" width="10.6640625" bestFit="1" customWidth="1"/>
    <col min="9485" max="9485" width="13.1640625" bestFit="1" customWidth="1"/>
    <col min="9486" max="9487" width="16.83203125" bestFit="1" customWidth="1"/>
    <col min="9488" max="9488" width="14.1640625" bestFit="1" customWidth="1"/>
    <col min="9489" max="9489" width="18.6640625" bestFit="1" customWidth="1"/>
    <col min="9490" max="9490" width="11" bestFit="1" customWidth="1"/>
    <col min="9662" max="9662" width="6.1640625" customWidth="1"/>
    <col min="9663" max="9663" width="20.6640625" bestFit="1" customWidth="1"/>
    <col min="9664" max="9664" width="15.1640625" bestFit="1" customWidth="1"/>
    <col min="9665" max="9666" width="15.1640625" customWidth="1"/>
    <col min="9667" max="9667" width="15.6640625" bestFit="1" customWidth="1"/>
    <col min="9668" max="9668" width="15.1640625" bestFit="1" customWidth="1"/>
    <col min="9669" max="9669" width="13.1640625" bestFit="1" customWidth="1"/>
    <col min="9670" max="9671" width="15.1640625" bestFit="1" customWidth="1"/>
    <col min="9672" max="9672" width="17.6640625" bestFit="1" customWidth="1"/>
    <col min="9673" max="9673" width="16" bestFit="1" customWidth="1"/>
    <col min="9674" max="9674" width="16.83203125" bestFit="1" customWidth="1"/>
    <col min="9675" max="9675" width="15.1640625" bestFit="1" customWidth="1"/>
    <col min="9676" max="9676" width="14.6640625" bestFit="1" customWidth="1"/>
    <col min="9677" max="9677" width="16.83203125" bestFit="1" customWidth="1"/>
    <col min="9678" max="9679" width="15.1640625" bestFit="1" customWidth="1"/>
    <col min="9680" max="9680" width="11.6640625" bestFit="1" customWidth="1"/>
    <col min="9681" max="9681" width="14.1640625" bestFit="1" customWidth="1"/>
    <col min="9682" max="9683" width="16.83203125" bestFit="1" customWidth="1"/>
    <col min="9684" max="9684" width="15.1640625" bestFit="1" customWidth="1"/>
    <col min="9685" max="9685" width="18.33203125" bestFit="1" customWidth="1"/>
    <col min="9686" max="9686" width="6" customWidth="1"/>
    <col min="9687" max="9687" width="18" bestFit="1" customWidth="1"/>
    <col min="9688" max="9691" width="18" customWidth="1"/>
    <col min="9692" max="9692" width="20.6640625" bestFit="1" customWidth="1"/>
    <col min="9693" max="9693" width="20.1640625" bestFit="1" customWidth="1"/>
    <col min="9694" max="9694" width="18" bestFit="1" customWidth="1"/>
    <col min="9695" max="9695" width="19" bestFit="1" customWidth="1"/>
    <col min="9696" max="9696" width="15.33203125" bestFit="1" customWidth="1"/>
    <col min="9697" max="9697" width="18" bestFit="1" customWidth="1"/>
    <col min="9698" max="9699" width="19" bestFit="1" customWidth="1"/>
    <col min="9700" max="9702" width="19" customWidth="1"/>
    <col min="9703" max="9703" width="20.1640625" bestFit="1" customWidth="1"/>
    <col min="9704" max="9704" width="18" bestFit="1" customWidth="1"/>
    <col min="9705" max="9705" width="19" bestFit="1" customWidth="1"/>
    <col min="9706" max="9706" width="18" bestFit="1" customWidth="1"/>
    <col min="9707" max="9707" width="16.83203125" bestFit="1" customWidth="1"/>
    <col min="9708" max="9708" width="18" bestFit="1" customWidth="1"/>
    <col min="9709" max="9709" width="18" customWidth="1"/>
    <col min="9710" max="9710" width="20.1640625" bestFit="1" customWidth="1"/>
    <col min="9711" max="9711" width="18" bestFit="1" customWidth="1"/>
    <col min="9712" max="9712" width="18" customWidth="1"/>
    <col min="9713" max="9713" width="20.1640625" bestFit="1" customWidth="1"/>
    <col min="9714" max="9714" width="16.83203125" bestFit="1" customWidth="1"/>
    <col min="9715" max="9715" width="13.1640625" bestFit="1" customWidth="1"/>
    <col min="9716" max="9716" width="16.83203125" bestFit="1" customWidth="1"/>
    <col min="9717" max="9718" width="19" bestFit="1" customWidth="1"/>
    <col min="9719" max="9719" width="16.83203125" bestFit="1" customWidth="1"/>
    <col min="9720" max="9720" width="16.83203125" customWidth="1"/>
    <col min="9721" max="9721" width="20.1640625" bestFit="1" customWidth="1"/>
    <col min="9722" max="9722" width="17.6640625" customWidth="1"/>
    <col min="9723" max="9723" width="5.6640625" customWidth="1"/>
    <col min="9724" max="9724" width="18" bestFit="1" customWidth="1"/>
    <col min="9725" max="9726" width="18" customWidth="1"/>
    <col min="9727" max="9727" width="17" bestFit="1" customWidth="1"/>
    <col min="9728" max="9728" width="14.1640625" bestFit="1" customWidth="1"/>
    <col min="9729" max="9729" width="11.6640625" bestFit="1" customWidth="1"/>
    <col min="9730" max="9730" width="14.1640625" bestFit="1" customWidth="1"/>
    <col min="9731" max="9731" width="14.33203125" bestFit="1" customWidth="1"/>
    <col min="9732" max="9732" width="19" bestFit="1" customWidth="1"/>
    <col min="9733" max="9734" width="17.6640625" bestFit="1" customWidth="1"/>
    <col min="9735" max="9735" width="15.1640625" bestFit="1" customWidth="1"/>
    <col min="9736" max="9736" width="16" bestFit="1" customWidth="1"/>
    <col min="9737" max="9738" width="15.1640625" bestFit="1" customWidth="1"/>
    <col min="9739" max="9739" width="14.1640625" bestFit="1" customWidth="1"/>
    <col min="9740" max="9740" width="10.6640625" bestFit="1" customWidth="1"/>
    <col min="9741" max="9741" width="13.1640625" bestFit="1" customWidth="1"/>
    <col min="9742" max="9743" width="16.83203125" bestFit="1" customWidth="1"/>
    <col min="9744" max="9744" width="14.1640625" bestFit="1" customWidth="1"/>
    <col min="9745" max="9745" width="18.6640625" bestFit="1" customWidth="1"/>
    <col min="9746" max="9746" width="11" bestFit="1" customWidth="1"/>
    <col min="9918" max="9918" width="6.1640625" customWidth="1"/>
    <col min="9919" max="9919" width="20.6640625" bestFit="1" customWidth="1"/>
    <col min="9920" max="9920" width="15.1640625" bestFit="1" customWidth="1"/>
    <col min="9921" max="9922" width="15.1640625" customWidth="1"/>
    <col min="9923" max="9923" width="15.6640625" bestFit="1" customWidth="1"/>
    <col min="9924" max="9924" width="15.1640625" bestFit="1" customWidth="1"/>
    <col min="9925" max="9925" width="13.1640625" bestFit="1" customWidth="1"/>
    <col min="9926" max="9927" width="15.1640625" bestFit="1" customWidth="1"/>
    <col min="9928" max="9928" width="17.6640625" bestFit="1" customWidth="1"/>
    <col min="9929" max="9929" width="16" bestFit="1" customWidth="1"/>
    <col min="9930" max="9930" width="16.83203125" bestFit="1" customWidth="1"/>
    <col min="9931" max="9931" width="15.1640625" bestFit="1" customWidth="1"/>
    <col min="9932" max="9932" width="14.6640625" bestFit="1" customWidth="1"/>
    <col min="9933" max="9933" width="16.83203125" bestFit="1" customWidth="1"/>
    <col min="9934" max="9935" width="15.1640625" bestFit="1" customWidth="1"/>
    <col min="9936" max="9936" width="11.6640625" bestFit="1" customWidth="1"/>
    <col min="9937" max="9937" width="14.1640625" bestFit="1" customWidth="1"/>
    <col min="9938" max="9939" width="16.83203125" bestFit="1" customWidth="1"/>
    <col min="9940" max="9940" width="15.1640625" bestFit="1" customWidth="1"/>
    <col min="9941" max="9941" width="18.33203125" bestFit="1" customWidth="1"/>
    <col min="9942" max="9942" width="6" customWidth="1"/>
    <col min="9943" max="9943" width="18" bestFit="1" customWidth="1"/>
    <col min="9944" max="9947" width="18" customWidth="1"/>
    <col min="9948" max="9948" width="20.6640625" bestFit="1" customWidth="1"/>
    <col min="9949" max="9949" width="20.1640625" bestFit="1" customWidth="1"/>
    <col min="9950" max="9950" width="18" bestFit="1" customWidth="1"/>
    <col min="9951" max="9951" width="19" bestFit="1" customWidth="1"/>
    <col min="9952" max="9952" width="15.33203125" bestFit="1" customWidth="1"/>
    <col min="9953" max="9953" width="18" bestFit="1" customWidth="1"/>
    <col min="9954" max="9955" width="19" bestFit="1" customWidth="1"/>
    <col min="9956" max="9958" width="19" customWidth="1"/>
    <col min="9959" max="9959" width="20.1640625" bestFit="1" customWidth="1"/>
    <col min="9960" max="9960" width="18" bestFit="1" customWidth="1"/>
    <col min="9961" max="9961" width="19" bestFit="1" customWidth="1"/>
    <col min="9962" max="9962" width="18" bestFit="1" customWidth="1"/>
    <col min="9963" max="9963" width="16.83203125" bestFit="1" customWidth="1"/>
    <col min="9964" max="9964" width="18" bestFit="1" customWidth="1"/>
    <col min="9965" max="9965" width="18" customWidth="1"/>
    <col min="9966" max="9966" width="20.1640625" bestFit="1" customWidth="1"/>
    <col min="9967" max="9967" width="18" bestFit="1" customWidth="1"/>
    <col min="9968" max="9968" width="18" customWidth="1"/>
    <col min="9969" max="9969" width="20.1640625" bestFit="1" customWidth="1"/>
    <col min="9970" max="9970" width="16.83203125" bestFit="1" customWidth="1"/>
    <col min="9971" max="9971" width="13.1640625" bestFit="1" customWidth="1"/>
    <col min="9972" max="9972" width="16.83203125" bestFit="1" customWidth="1"/>
    <col min="9973" max="9974" width="19" bestFit="1" customWidth="1"/>
    <col min="9975" max="9975" width="16.83203125" bestFit="1" customWidth="1"/>
    <col min="9976" max="9976" width="16.83203125" customWidth="1"/>
    <col min="9977" max="9977" width="20.1640625" bestFit="1" customWidth="1"/>
    <col min="9978" max="9978" width="17.6640625" customWidth="1"/>
    <col min="9979" max="9979" width="5.6640625" customWidth="1"/>
    <col min="9980" max="9980" width="18" bestFit="1" customWidth="1"/>
    <col min="9981" max="9982" width="18" customWidth="1"/>
    <col min="9983" max="9983" width="17" bestFit="1" customWidth="1"/>
    <col min="9984" max="9984" width="14.1640625" bestFit="1" customWidth="1"/>
    <col min="9985" max="9985" width="11.6640625" bestFit="1" customWidth="1"/>
    <col min="9986" max="9986" width="14.1640625" bestFit="1" customWidth="1"/>
    <col min="9987" max="9987" width="14.33203125" bestFit="1" customWidth="1"/>
    <col min="9988" max="9988" width="19" bestFit="1" customWidth="1"/>
    <col min="9989" max="9990" width="17.6640625" bestFit="1" customWidth="1"/>
    <col min="9991" max="9991" width="15.1640625" bestFit="1" customWidth="1"/>
    <col min="9992" max="9992" width="16" bestFit="1" customWidth="1"/>
    <col min="9993" max="9994" width="15.1640625" bestFit="1" customWidth="1"/>
    <col min="9995" max="9995" width="14.1640625" bestFit="1" customWidth="1"/>
    <col min="9996" max="9996" width="10.6640625" bestFit="1" customWidth="1"/>
    <col min="9997" max="9997" width="13.1640625" bestFit="1" customWidth="1"/>
    <col min="9998" max="9999" width="16.83203125" bestFit="1" customWidth="1"/>
    <col min="10000" max="10000" width="14.1640625" bestFit="1" customWidth="1"/>
    <col min="10001" max="10001" width="18.6640625" bestFit="1" customWidth="1"/>
    <col min="10002" max="10002" width="11" bestFit="1" customWidth="1"/>
    <col min="10174" max="10174" width="6.1640625" customWidth="1"/>
    <col min="10175" max="10175" width="20.6640625" bestFit="1" customWidth="1"/>
    <col min="10176" max="10176" width="15.1640625" bestFit="1" customWidth="1"/>
    <col min="10177" max="10178" width="15.1640625" customWidth="1"/>
    <col min="10179" max="10179" width="15.6640625" bestFit="1" customWidth="1"/>
    <col min="10180" max="10180" width="15.1640625" bestFit="1" customWidth="1"/>
    <col min="10181" max="10181" width="13.1640625" bestFit="1" customWidth="1"/>
    <col min="10182" max="10183" width="15.1640625" bestFit="1" customWidth="1"/>
    <col min="10184" max="10184" width="17.6640625" bestFit="1" customWidth="1"/>
    <col min="10185" max="10185" width="16" bestFit="1" customWidth="1"/>
    <col min="10186" max="10186" width="16.83203125" bestFit="1" customWidth="1"/>
    <col min="10187" max="10187" width="15.1640625" bestFit="1" customWidth="1"/>
    <col min="10188" max="10188" width="14.6640625" bestFit="1" customWidth="1"/>
    <col min="10189" max="10189" width="16.83203125" bestFit="1" customWidth="1"/>
    <col min="10190" max="10191" width="15.1640625" bestFit="1" customWidth="1"/>
    <col min="10192" max="10192" width="11.6640625" bestFit="1" customWidth="1"/>
    <col min="10193" max="10193" width="14.1640625" bestFit="1" customWidth="1"/>
    <col min="10194" max="10195" width="16.83203125" bestFit="1" customWidth="1"/>
    <col min="10196" max="10196" width="15.1640625" bestFit="1" customWidth="1"/>
    <col min="10197" max="10197" width="18.33203125" bestFit="1" customWidth="1"/>
    <col min="10198" max="10198" width="6" customWidth="1"/>
    <col min="10199" max="10199" width="18" bestFit="1" customWidth="1"/>
    <col min="10200" max="10203" width="18" customWidth="1"/>
    <col min="10204" max="10204" width="20.6640625" bestFit="1" customWidth="1"/>
    <col min="10205" max="10205" width="20.1640625" bestFit="1" customWidth="1"/>
    <col min="10206" max="10206" width="18" bestFit="1" customWidth="1"/>
    <col min="10207" max="10207" width="19" bestFit="1" customWidth="1"/>
    <col min="10208" max="10208" width="15.33203125" bestFit="1" customWidth="1"/>
    <col min="10209" max="10209" width="18" bestFit="1" customWidth="1"/>
    <col min="10210" max="10211" width="19" bestFit="1" customWidth="1"/>
    <col min="10212" max="10214" width="19" customWidth="1"/>
    <col min="10215" max="10215" width="20.1640625" bestFit="1" customWidth="1"/>
    <col min="10216" max="10216" width="18" bestFit="1" customWidth="1"/>
    <col min="10217" max="10217" width="19" bestFit="1" customWidth="1"/>
    <col min="10218" max="10218" width="18" bestFit="1" customWidth="1"/>
    <col min="10219" max="10219" width="16.83203125" bestFit="1" customWidth="1"/>
    <col min="10220" max="10220" width="18" bestFit="1" customWidth="1"/>
    <col min="10221" max="10221" width="18" customWidth="1"/>
    <col min="10222" max="10222" width="20.1640625" bestFit="1" customWidth="1"/>
    <col min="10223" max="10223" width="18" bestFit="1" customWidth="1"/>
    <col min="10224" max="10224" width="18" customWidth="1"/>
    <col min="10225" max="10225" width="20.1640625" bestFit="1" customWidth="1"/>
    <col min="10226" max="10226" width="16.83203125" bestFit="1" customWidth="1"/>
    <col min="10227" max="10227" width="13.1640625" bestFit="1" customWidth="1"/>
    <col min="10228" max="10228" width="16.83203125" bestFit="1" customWidth="1"/>
    <col min="10229" max="10230" width="19" bestFit="1" customWidth="1"/>
    <col min="10231" max="10231" width="16.83203125" bestFit="1" customWidth="1"/>
    <col min="10232" max="10232" width="16.83203125" customWidth="1"/>
    <col min="10233" max="10233" width="20.1640625" bestFit="1" customWidth="1"/>
    <col min="10234" max="10234" width="17.6640625" customWidth="1"/>
    <col min="10235" max="10235" width="5.6640625" customWidth="1"/>
    <col min="10236" max="10236" width="18" bestFit="1" customWidth="1"/>
    <col min="10237" max="10238" width="18" customWidth="1"/>
    <col min="10239" max="10239" width="17" bestFit="1" customWidth="1"/>
    <col min="10240" max="10240" width="14.1640625" bestFit="1" customWidth="1"/>
    <col min="10241" max="10241" width="11.6640625" bestFit="1" customWidth="1"/>
    <col min="10242" max="10242" width="14.1640625" bestFit="1" customWidth="1"/>
    <col min="10243" max="10243" width="14.33203125" bestFit="1" customWidth="1"/>
    <col min="10244" max="10244" width="19" bestFit="1" customWidth="1"/>
    <col min="10245" max="10246" width="17.6640625" bestFit="1" customWidth="1"/>
    <col min="10247" max="10247" width="15.1640625" bestFit="1" customWidth="1"/>
    <col min="10248" max="10248" width="16" bestFit="1" customWidth="1"/>
    <col min="10249" max="10250" width="15.1640625" bestFit="1" customWidth="1"/>
    <col min="10251" max="10251" width="14.1640625" bestFit="1" customWidth="1"/>
    <col min="10252" max="10252" width="10.6640625" bestFit="1" customWidth="1"/>
    <col min="10253" max="10253" width="13.1640625" bestFit="1" customWidth="1"/>
    <col min="10254" max="10255" width="16.83203125" bestFit="1" customWidth="1"/>
    <col min="10256" max="10256" width="14.1640625" bestFit="1" customWidth="1"/>
    <col min="10257" max="10257" width="18.6640625" bestFit="1" customWidth="1"/>
    <col min="10258" max="10258" width="11" bestFit="1" customWidth="1"/>
    <col min="10430" max="10430" width="6.1640625" customWidth="1"/>
    <col min="10431" max="10431" width="20.6640625" bestFit="1" customWidth="1"/>
    <col min="10432" max="10432" width="15.1640625" bestFit="1" customWidth="1"/>
    <col min="10433" max="10434" width="15.1640625" customWidth="1"/>
    <col min="10435" max="10435" width="15.6640625" bestFit="1" customWidth="1"/>
    <col min="10436" max="10436" width="15.1640625" bestFit="1" customWidth="1"/>
    <col min="10437" max="10437" width="13.1640625" bestFit="1" customWidth="1"/>
    <col min="10438" max="10439" width="15.1640625" bestFit="1" customWidth="1"/>
    <col min="10440" max="10440" width="17.6640625" bestFit="1" customWidth="1"/>
    <col min="10441" max="10441" width="16" bestFit="1" customWidth="1"/>
    <col min="10442" max="10442" width="16.83203125" bestFit="1" customWidth="1"/>
    <col min="10443" max="10443" width="15.1640625" bestFit="1" customWidth="1"/>
    <col min="10444" max="10444" width="14.6640625" bestFit="1" customWidth="1"/>
    <col min="10445" max="10445" width="16.83203125" bestFit="1" customWidth="1"/>
    <col min="10446" max="10447" width="15.1640625" bestFit="1" customWidth="1"/>
    <col min="10448" max="10448" width="11.6640625" bestFit="1" customWidth="1"/>
    <col min="10449" max="10449" width="14.1640625" bestFit="1" customWidth="1"/>
    <col min="10450" max="10451" width="16.83203125" bestFit="1" customWidth="1"/>
    <col min="10452" max="10452" width="15.1640625" bestFit="1" customWidth="1"/>
    <col min="10453" max="10453" width="18.33203125" bestFit="1" customWidth="1"/>
    <col min="10454" max="10454" width="6" customWidth="1"/>
    <col min="10455" max="10455" width="18" bestFit="1" customWidth="1"/>
    <col min="10456" max="10459" width="18" customWidth="1"/>
    <col min="10460" max="10460" width="20.6640625" bestFit="1" customWidth="1"/>
    <col min="10461" max="10461" width="20.1640625" bestFit="1" customWidth="1"/>
    <col min="10462" max="10462" width="18" bestFit="1" customWidth="1"/>
    <col min="10463" max="10463" width="19" bestFit="1" customWidth="1"/>
    <col min="10464" max="10464" width="15.33203125" bestFit="1" customWidth="1"/>
    <col min="10465" max="10465" width="18" bestFit="1" customWidth="1"/>
    <col min="10466" max="10467" width="19" bestFit="1" customWidth="1"/>
    <col min="10468" max="10470" width="19" customWidth="1"/>
    <col min="10471" max="10471" width="20.1640625" bestFit="1" customWidth="1"/>
    <col min="10472" max="10472" width="18" bestFit="1" customWidth="1"/>
    <col min="10473" max="10473" width="19" bestFit="1" customWidth="1"/>
    <col min="10474" max="10474" width="18" bestFit="1" customWidth="1"/>
    <col min="10475" max="10475" width="16.83203125" bestFit="1" customWidth="1"/>
    <col min="10476" max="10476" width="18" bestFit="1" customWidth="1"/>
    <col min="10477" max="10477" width="18" customWidth="1"/>
    <col min="10478" max="10478" width="20.1640625" bestFit="1" customWidth="1"/>
    <col min="10479" max="10479" width="18" bestFit="1" customWidth="1"/>
    <col min="10480" max="10480" width="18" customWidth="1"/>
    <col min="10481" max="10481" width="20.1640625" bestFit="1" customWidth="1"/>
    <col min="10482" max="10482" width="16.83203125" bestFit="1" customWidth="1"/>
    <col min="10483" max="10483" width="13.1640625" bestFit="1" customWidth="1"/>
    <col min="10484" max="10484" width="16.83203125" bestFit="1" customWidth="1"/>
    <col min="10485" max="10486" width="19" bestFit="1" customWidth="1"/>
    <col min="10487" max="10487" width="16.83203125" bestFit="1" customWidth="1"/>
    <col min="10488" max="10488" width="16.83203125" customWidth="1"/>
    <col min="10489" max="10489" width="20.1640625" bestFit="1" customWidth="1"/>
    <col min="10490" max="10490" width="17.6640625" customWidth="1"/>
    <col min="10491" max="10491" width="5.6640625" customWidth="1"/>
    <col min="10492" max="10492" width="18" bestFit="1" customWidth="1"/>
    <col min="10493" max="10494" width="18" customWidth="1"/>
    <col min="10495" max="10495" width="17" bestFit="1" customWidth="1"/>
    <col min="10496" max="10496" width="14.1640625" bestFit="1" customWidth="1"/>
    <col min="10497" max="10497" width="11.6640625" bestFit="1" customWidth="1"/>
    <col min="10498" max="10498" width="14.1640625" bestFit="1" customWidth="1"/>
    <col min="10499" max="10499" width="14.33203125" bestFit="1" customWidth="1"/>
    <col min="10500" max="10500" width="19" bestFit="1" customWidth="1"/>
    <col min="10501" max="10502" width="17.6640625" bestFit="1" customWidth="1"/>
    <col min="10503" max="10503" width="15.1640625" bestFit="1" customWidth="1"/>
    <col min="10504" max="10504" width="16" bestFit="1" customWidth="1"/>
    <col min="10505" max="10506" width="15.1640625" bestFit="1" customWidth="1"/>
    <col min="10507" max="10507" width="14.1640625" bestFit="1" customWidth="1"/>
    <col min="10508" max="10508" width="10.6640625" bestFit="1" customWidth="1"/>
    <col min="10509" max="10509" width="13.1640625" bestFit="1" customWidth="1"/>
    <col min="10510" max="10511" width="16.83203125" bestFit="1" customWidth="1"/>
    <col min="10512" max="10512" width="14.1640625" bestFit="1" customWidth="1"/>
    <col min="10513" max="10513" width="18.6640625" bestFit="1" customWidth="1"/>
    <col min="10514" max="10514" width="11" bestFit="1" customWidth="1"/>
    <col min="10686" max="10686" width="6.1640625" customWidth="1"/>
    <col min="10687" max="10687" width="20.6640625" bestFit="1" customWidth="1"/>
    <col min="10688" max="10688" width="15.1640625" bestFit="1" customWidth="1"/>
    <col min="10689" max="10690" width="15.1640625" customWidth="1"/>
    <col min="10691" max="10691" width="15.6640625" bestFit="1" customWidth="1"/>
    <col min="10692" max="10692" width="15.1640625" bestFit="1" customWidth="1"/>
    <col min="10693" max="10693" width="13.1640625" bestFit="1" customWidth="1"/>
    <col min="10694" max="10695" width="15.1640625" bestFit="1" customWidth="1"/>
    <col min="10696" max="10696" width="17.6640625" bestFit="1" customWidth="1"/>
    <col min="10697" max="10697" width="16" bestFit="1" customWidth="1"/>
    <col min="10698" max="10698" width="16.83203125" bestFit="1" customWidth="1"/>
    <col min="10699" max="10699" width="15.1640625" bestFit="1" customWidth="1"/>
    <col min="10700" max="10700" width="14.6640625" bestFit="1" customWidth="1"/>
    <col min="10701" max="10701" width="16.83203125" bestFit="1" customWidth="1"/>
    <col min="10702" max="10703" width="15.1640625" bestFit="1" customWidth="1"/>
    <col min="10704" max="10704" width="11.6640625" bestFit="1" customWidth="1"/>
    <col min="10705" max="10705" width="14.1640625" bestFit="1" customWidth="1"/>
    <col min="10706" max="10707" width="16.83203125" bestFit="1" customWidth="1"/>
    <col min="10708" max="10708" width="15.1640625" bestFit="1" customWidth="1"/>
    <col min="10709" max="10709" width="18.33203125" bestFit="1" customWidth="1"/>
    <col min="10710" max="10710" width="6" customWidth="1"/>
    <col min="10711" max="10711" width="18" bestFit="1" customWidth="1"/>
    <col min="10712" max="10715" width="18" customWidth="1"/>
    <col min="10716" max="10716" width="20.6640625" bestFit="1" customWidth="1"/>
    <col min="10717" max="10717" width="20.1640625" bestFit="1" customWidth="1"/>
    <col min="10718" max="10718" width="18" bestFit="1" customWidth="1"/>
    <col min="10719" max="10719" width="19" bestFit="1" customWidth="1"/>
    <col min="10720" max="10720" width="15.33203125" bestFit="1" customWidth="1"/>
    <col min="10721" max="10721" width="18" bestFit="1" customWidth="1"/>
    <col min="10722" max="10723" width="19" bestFit="1" customWidth="1"/>
    <col min="10724" max="10726" width="19" customWidth="1"/>
    <col min="10727" max="10727" width="20.1640625" bestFit="1" customWidth="1"/>
    <col min="10728" max="10728" width="18" bestFit="1" customWidth="1"/>
    <col min="10729" max="10729" width="19" bestFit="1" customWidth="1"/>
    <col min="10730" max="10730" width="18" bestFit="1" customWidth="1"/>
    <col min="10731" max="10731" width="16.83203125" bestFit="1" customWidth="1"/>
    <col min="10732" max="10732" width="18" bestFit="1" customWidth="1"/>
    <col min="10733" max="10733" width="18" customWidth="1"/>
    <col min="10734" max="10734" width="20.1640625" bestFit="1" customWidth="1"/>
    <col min="10735" max="10735" width="18" bestFit="1" customWidth="1"/>
    <col min="10736" max="10736" width="18" customWidth="1"/>
    <col min="10737" max="10737" width="20.1640625" bestFit="1" customWidth="1"/>
    <col min="10738" max="10738" width="16.83203125" bestFit="1" customWidth="1"/>
    <col min="10739" max="10739" width="13.1640625" bestFit="1" customWidth="1"/>
    <col min="10740" max="10740" width="16.83203125" bestFit="1" customWidth="1"/>
    <col min="10741" max="10742" width="19" bestFit="1" customWidth="1"/>
    <col min="10743" max="10743" width="16.83203125" bestFit="1" customWidth="1"/>
    <col min="10744" max="10744" width="16.83203125" customWidth="1"/>
    <col min="10745" max="10745" width="20.1640625" bestFit="1" customWidth="1"/>
    <col min="10746" max="10746" width="17.6640625" customWidth="1"/>
    <col min="10747" max="10747" width="5.6640625" customWidth="1"/>
    <col min="10748" max="10748" width="18" bestFit="1" customWidth="1"/>
    <col min="10749" max="10750" width="18" customWidth="1"/>
    <col min="10751" max="10751" width="17" bestFit="1" customWidth="1"/>
    <col min="10752" max="10752" width="14.1640625" bestFit="1" customWidth="1"/>
    <col min="10753" max="10753" width="11.6640625" bestFit="1" customWidth="1"/>
    <col min="10754" max="10754" width="14.1640625" bestFit="1" customWidth="1"/>
    <col min="10755" max="10755" width="14.33203125" bestFit="1" customWidth="1"/>
    <col min="10756" max="10756" width="19" bestFit="1" customWidth="1"/>
    <col min="10757" max="10758" width="17.6640625" bestFit="1" customWidth="1"/>
    <col min="10759" max="10759" width="15.1640625" bestFit="1" customWidth="1"/>
    <col min="10760" max="10760" width="16" bestFit="1" customWidth="1"/>
    <col min="10761" max="10762" width="15.1640625" bestFit="1" customWidth="1"/>
    <col min="10763" max="10763" width="14.1640625" bestFit="1" customWidth="1"/>
    <col min="10764" max="10764" width="10.6640625" bestFit="1" customWidth="1"/>
    <col min="10765" max="10765" width="13.1640625" bestFit="1" customWidth="1"/>
    <col min="10766" max="10767" width="16.83203125" bestFit="1" customWidth="1"/>
    <col min="10768" max="10768" width="14.1640625" bestFit="1" customWidth="1"/>
    <col min="10769" max="10769" width="18.6640625" bestFit="1" customWidth="1"/>
    <col min="10770" max="10770" width="11" bestFit="1" customWidth="1"/>
    <col min="10942" max="10942" width="6.1640625" customWidth="1"/>
    <col min="10943" max="10943" width="20.6640625" bestFit="1" customWidth="1"/>
    <col min="10944" max="10944" width="15.1640625" bestFit="1" customWidth="1"/>
    <col min="10945" max="10946" width="15.1640625" customWidth="1"/>
    <col min="10947" max="10947" width="15.6640625" bestFit="1" customWidth="1"/>
    <col min="10948" max="10948" width="15.1640625" bestFit="1" customWidth="1"/>
    <col min="10949" max="10949" width="13.1640625" bestFit="1" customWidth="1"/>
    <col min="10950" max="10951" width="15.1640625" bestFit="1" customWidth="1"/>
    <col min="10952" max="10952" width="17.6640625" bestFit="1" customWidth="1"/>
    <col min="10953" max="10953" width="16" bestFit="1" customWidth="1"/>
    <col min="10954" max="10954" width="16.83203125" bestFit="1" customWidth="1"/>
    <col min="10955" max="10955" width="15.1640625" bestFit="1" customWidth="1"/>
    <col min="10956" max="10956" width="14.6640625" bestFit="1" customWidth="1"/>
    <col min="10957" max="10957" width="16.83203125" bestFit="1" customWidth="1"/>
    <col min="10958" max="10959" width="15.1640625" bestFit="1" customWidth="1"/>
    <col min="10960" max="10960" width="11.6640625" bestFit="1" customWidth="1"/>
    <col min="10961" max="10961" width="14.1640625" bestFit="1" customWidth="1"/>
    <col min="10962" max="10963" width="16.83203125" bestFit="1" customWidth="1"/>
    <col min="10964" max="10964" width="15.1640625" bestFit="1" customWidth="1"/>
    <col min="10965" max="10965" width="18.33203125" bestFit="1" customWidth="1"/>
    <col min="10966" max="10966" width="6" customWidth="1"/>
    <col min="10967" max="10967" width="18" bestFit="1" customWidth="1"/>
    <col min="10968" max="10971" width="18" customWidth="1"/>
    <col min="10972" max="10972" width="20.6640625" bestFit="1" customWidth="1"/>
    <col min="10973" max="10973" width="20.1640625" bestFit="1" customWidth="1"/>
    <col min="10974" max="10974" width="18" bestFit="1" customWidth="1"/>
    <col min="10975" max="10975" width="19" bestFit="1" customWidth="1"/>
    <col min="10976" max="10976" width="15.33203125" bestFit="1" customWidth="1"/>
    <col min="10977" max="10977" width="18" bestFit="1" customWidth="1"/>
    <col min="10978" max="10979" width="19" bestFit="1" customWidth="1"/>
    <col min="10980" max="10982" width="19" customWidth="1"/>
    <col min="10983" max="10983" width="20.1640625" bestFit="1" customWidth="1"/>
    <col min="10984" max="10984" width="18" bestFit="1" customWidth="1"/>
    <col min="10985" max="10985" width="19" bestFit="1" customWidth="1"/>
    <col min="10986" max="10986" width="18" bestFit="1" customWidth="1"/>
    <col min="10987" max="10987" width="16.83203125" bestFit="1" customWidth="1"/>
    <col min="10988" max="10988" width="18" bestFit="1" customWidth="1"/>
    <col min="10989" max="10989" width="18" customWidth="1"/>
    <col min="10990" max="10990" width="20.1640625" bestFit="1" customWidth="1"/>
    <col min="10991" max="10991" width="18" bestFit="1" customWidth="1"/>
    <col min="10992" max="10992" width="18" customWidth="1"/>
    <col min="10993" max="10993" width="20.1640625" bestFit="1" customWidth="1"/>
    <col min="10994" max="10994" width="16.83203125" bestFit="1" customWidth="1"/>
    <col min="10995" max="10995" width="13.1640625" bestFit="1" customWidth="1"/>
    <col min="10996" max="10996" width="16.83203125" bestFit="1" customWidth="1"/>
    <col min="10997" max="10998" width="19" bestFit="1" customWidth="1"/>
    <col min="10999" max="10999" width="16.83203125" bestFit="1" customWidth="1"/>
    <col min="11000" max="11000" width="16.83203125" customWidth="1"/>
    <col min="11001" max="11001" width="20.1640625" bestFit="1" customWidth="1"/>
    <col min="11002" max="11002" width="17.6640625" customWidth="1"/>
    <col min="11003" max="11003" width="5.6640625" customWidth="1"/>
    <col min="11004" max="11004" width="18" bestFit="1" customWidth="1"/>
    <col min="11005" max="11006" width="18" customWidth="1"/>
    <col min="11007" max="11007" width="17" bestFit="1" customWidth="1"/>
    <col min="11008" max="11008" width="14.1640625" bestFit="1" customWidth="1"/>
    <col min="11009" max="11009" width="11.6640625" bestFit="1" customWidth="1"/>
    <col min="11010" max="11010" width="14.1640625" bestFit="1" customWidth="1"/>
    <col min="11011" max="11011" width="14.33203125" bestFit="1" customWidth="1"/>
    <col min="11012" max="11012" width="19" bestFit="1" customWidth="1"/>
    <col min="11013" max="11014" width="17.6640625" bestFit="1" customWidth="1"/>
    <col min="11015" max="11015" width="15.1640625" bestFit="1" customWidth="1"/>
    <col min="11016" max="11016" width="16" bestFit="1" customWidth="1"/>
    <col min="11017" max="11018" width="15.1640625" bestFit="1" customWidth="1"/>
    <col min="11019" max="11019" width="14.1640625" bestFit="1" customWidth="1"/>
    <col min="11020" max="11020" width="10.6640625" bestFit="1" customWidth="1"/>
    <col min="11021" max="11021" width="13.1640625" bestFit="1" customWidth="1"/>
    <col min="11022" max="11023" width="16.83203125" bestFit="1" customWidth="1"/>
    <col min="11024" max="11024" width="14.1640625" bestFit="1" customWidth="1"/>
    <col min="11025" max="11025" width="18.6640625" bestFit="1" customWidth="1"/>
    <col min="11026" max="11026" width="11" bestFit="1" customWidth="1"/>
    <col min="11198" max="11198" width="6.1640625" customWidth="1"/>
    <col min="11199" max="11199" width="20.6640625" bestFit="1" customWidth="1"/>
    <col min="11200" max="11200" width="15.1640625" bestFit="1" customWidth="1"/>
    <col min="11201" max="11202" width="15.1640625" customWidth="1"/>
    <col min="11203" max="11203" width="15.6640625" bestFit="1" customWidth="1"/>
    <col min="11204" max="11204" width="15.1640625" bestFit="1" customWidth="1"/>
    <col min="11205" max="11205" width="13.1640625" bestFit="1" customWidth="1"/>
    <col min="11206" max="11207" width="15.1640625" bestFit="1" customWidth="1"/>
    <col min="11208" max="11208" width="17.6640625" bestFit="1" customWidth="1"/>
    <col min="11209" max="11209" width="16" bestFit="1" customWidth="1"/>
    <col min="11210" max="11210" width="16.83203125" bestFit="1" customWidth="1"/>
    <col min="11211" max="11211" width="15.1640625" bestFit="1" customWidth="1"/>
    <col min="11212" max="11212" width="14.6640625" bestFit="1" customWidth="1"/>
    <col min="11213" max="11213" width="16.83203125" bestFit="1" customWidth="1"/>
    <col min="11214" max="11215" width="15.1640625" bestFit="1" customWidth="1"/>
    <col min="11216" max="11216" width="11.6640625" bestFit="1" customWidth="1"/>
    <col min="11217" max="11217" width="14.1640625" bestFit="1" customWidth="1"/>
    <col min="11218" max="11219" width="16.83203125" bestFit="1" customWidth="1"/>
    <col min="11220" max="11220" width="15.1640625" bestFit="1" customWidth="1"/>
    <col min="11221" max="11221" width="18.33203125" bestFit="1" customWidth="1"/>
    <col min="11222" max="11222" width="6" customWidth="1"/>
    <col min="11223" max="11223" width="18" bestFit="1" customWidth="1"/>
    <col min="11224" max="11227" width="18" customWidth="1"/>
    <col min="11228" max="11228" width="20.6640625" bestFit="1" customWidth="1"/>
    <col min="11229" max="11229" width="20.1640625" bestFit="1" customWidth="1"/>
    <col min="11230" max="11230" width="18" bestFit="1" customWidth="1"/>
    <col min="11231" max="11231" width="19" bestFit="1" customWidth="1"/>
    <col min="11232" max="11232" width="15.33203125" bestFit="1" customWidth="1"/>
    <col min="11233" max="11233" width="18" bestFit="1" customWidth="1"/>
    <col min="11234" max="11235" width="19" bestFit="1" customWidth="1"/>
    <col min="11236" max="11238" width="19" customWidth="1"/>
    <col min="11239" max="11239" width="20.1640625" bestFit="1" customWidth="1"/>
    <col min="11240" max="11240" width="18" bestFit="1" customWidth="1"/>
    <col min="11241" max="11241" width="19" bestFit="1" customWidth="1"/>
    <col min="11242" max="11242" width="18" bestFit="1" customWidth="1"/>
    <col min="11243" max="11243" width="16.83203125" bestFit="1" customWidth="1"/>
    <col min="11244" max="11244" width="18" bestFit="1" customWidth="1"/>
    <col min="11245" max="11245" width="18" customWidth="1"/>
    <col min="11246" max="11246" width="20.1640625" bestFit="1" customWidth="1"/>
    <col min="11247" max="11247" width="18" bestFit="1" customWidth="1"/>
    <col min="11248" max="11248" width="18" customWidth="1"/>
    <col min="11249" max="11249" width="20.1640625" bestFit="1" customWidth="1"/>
    <col min="11250" max="11250" width="16.83203125" bestFit="1" customWidth="1"/>
    <col min="11251" max="11251" width="13.1640625" bestFit="1" customWidth="1"/>
    <col min="11252" max="11252" width="16.83203125" bestFit="1" customWidth="1"/>
    <col min="11253" max="11254" width="19" bestFit="1" customWidth="1"/>
    <col min="11255" max="11255" width="16.83203125" bestFit="1" customWidth="1"/>
    <col min="11256" max="11256" width="16.83203125" customWidth="1"/>
    <col min="11257" max="11257" width="20.1640625" bestFit="1" customWidth="1"/>
    <col min="11258" max="11258" width="17.6640625" customWidth="1"/>
    <col min="11259" max="11259" width="5.6640625" customWidth="1"/>
    <col min="11260" max="11260" width="18" bestFit="1" customWidth="1"/>
    <col min="11261" max="11262" width="18" customWidth="1"/>
    <col min="11263" max="11263" width="17" bestFit="1" customWidth="1"/>
    <col min="11264" max="11264" width="14.1640625" bestFit="1" customWidth="1"/>
    <col min="11265" max="11265" width="11.6640625" bestFit="1" customWidth="1"/>
    <col min="11266" max="11266" width="14.1640625" bestFit="1" customWidth="1"/>
    <col min="11267" max="11267" width="14.33203125" bestFit="1" customWidth="1"/>
    <col min="11268" max="11268" width="19" bestFit="1" customWidth="1"/>
    <col min="11269" max="11270" width="17.6640625" bestFit="1" customWidth="1"/>
    <col min="11271" max="11271" width="15.1640625" bestFit="1" customWidth="1"/>
    <col min="11272" max="11272" width="16" bestFit="1" customWidth="1"/>
    <col min="11273" max="11274" width="15.1640625" bestFit="1" customWidth="1"/>
    <col min="11275" max="11275" width="14.1640625" bestFit="1" customWidth="1"/>
    <col min="11276" max="11276" width="10.6640625" bestFit="1" customWidth="1"/>
    <col min="11277" max="11277" width="13.1640625" bestFit="1" customWidth="1"/>
    <col min="11278" max="11279" width="16.83203125" bestFit="1" customWidth="1"/>
    <col min="11280" max="11280" width="14.1640625" bestFit="1" customWidth="1"/>
    <col min="11281" max="11281" width="18.6640625" bestFit="1" customWidth="1"/>
    <col min="11282" max="11282" width="11" bestFit="1" customWidth="1"/>
    <col min="11454" max="11454" width="6.1640625" customWidth="1"/>
    <col min="11455" max="11455" width="20.6640625" bestFit="1" customWidth="1"/>
    <col min="11456" max="11456" width="15.1640625" bestFit="1" customWidth="1"/>
    <col min="11457" max="11458" width="15.1640625" customWidth="1"/>
    <col min="11459" max="11459" width="15.6640625" bestFit="1" customWidth="1"/>
    <col min="11460" max="11460" width="15.1640625" bestFit="1" customWidth="1"/>
    <col min="11461" max="11461" width="13.1640625" bestFit="1" customWidth="1"/>
    <col min="11462" max="11463" width="15.1640625" bestFit="1" customWidth="1"/>
    <col min="11464" max="11464" width="17.6640625" bestFit="1" customWidth="1"/>
    <col min="11465" max="11465" width="16" bestFit="1" customWidth="1"/>
    <col min="11466" max="11466" width="16.83203125" bestFit="1" customWidth="1"/>
    <col min="11467" max="11467" width="15.1640625" bestFit="1" customWidth="1"/>
    <col min="11468" max="11468" width="14.6640625" bestFit="1" customWidth="1"/>
    <col min="11469" max="11469" width="16.83203125" bestFit="1" customWidth="1"/>
    <col min="11470" max="11471" width="15.1640625" bestFit="1" customWidth="1"/>
    <col min="11472" max="11472" width="11.6640625" bestFit="1" customWidth="1"/>
    <col min="11473" max="11473" width="14.1640625" bestFit="1" customWidth="1"/>
    <col min="11474" max="11475" width="16.83203125" bestFit="1" customWidth="1"/>
    <col min="11476" max="11476" width="15.1640625" bestFit="1" customWidth="1"/>
    <col min="11477" max="11477" width="18.33203125" bestFit="1" customWidth="1"/>
    <col min="11478" max="11478" width="6" customWidth="1"/>
    <col min="11479" max="11479" width="18" bestFit="1" customWidth="1"/>
    <col min="11480" max="11483" width="18" customWidth="1"/>
    <col min="11484" max="11484" width="20.6640625" bestFit="1" customWidth="1"/>
    <col min="11485" max="11485" width="20.1640625" bestFit="1" customWidth="1"/>
    <col min="11486" max="11486" width="18" bestFit="1" customWidth="1"/>
    <col min="11487" max="11487" width="19" bestFit="1" customWidth="1"/>
    <col min="11488" max="11488" width="15.33203125" bestFit="1" customWidth="1"/>
    <col min="11489" max="11489" width="18" bestFit="1" customWidth="1"/>
    <col min="11490" max="11491" width="19" bestFit="1" customWidth="1"/>
    <col min="11492" max="11494" width="19" customWidth="1"/>
    <col min="11495" max="11495" width="20.1640625" bestFit="1" customWidth="1"/>
    <col min="11496" max="11496" width="18" bestFit="1" customWidth="1"/>
    <col min="11497" max="11497" width="19" bestFit="1" customWidth="1"/>
    <col min="11498" max="11498" width="18" bestFit="1" customWidth="1"/>
    <col min="11499" max="11499" width="16.83203125" bestFit="1" customWidth="1"/>
    <col min="11500" max="11500" width="18" bestFit="1" customWidth="1"/>
    <col min="11501" max="11501" width="18" customWidth="1"/>
    <col min="11502" max="11502" width="20.1640625" bestFit="1" customWidth="1"/>
    <col min="11503" max="11503" width="18" bestFit="1" customWidth="1"/>
    <col min="11504" max="11504" width="18" customWidth="1"/>
    <col min="11505" max="11505" width="20.1640625" bestFit="1" customWidth="1"/>
    <col min="11506" max="11506" width="16.83203125" bestFit="1" customWidth="1"/>
    <col min="11507" max="11507" width="13.1640625" bestFit="1" customWidth="1"/>
    <col min="11508" max="11508" width="16.83203125" bestFit="1" customWidth="1"/>
    <col min="11509" max="11510" width="19" bestFit="1" customWidth="1"/>
    <col min="11511" max="11511" width="16.83203125" bestFit="1" customWidth="1"/>
    <col min="11512" max="11512" width="16.83203125" customWidth="1"/>
    <col min="11513" max="11513" width="20.1640625" bestFit="1" customWidth="1"/>
    <col min="11514" max="11514" width="17.6640625" customWidth="1"/>
    <col min="11515" max="11515" width="5.6640625" customWidth="1"/>
    <col min="11516" max="11516" width="18" bestFit="1" customWidth="1"/>
    <col min="11517" max="11518" width="18" customWidth="1"/>
    <col min="11519" max="11519" width="17" bestFit="1" customWidth="1"/>
    <col min="11520" max="11520" width="14.1640625" bestFit="1" customWidth="1"/>
    <col min="11521" max="11521" width="11.6640625" bestFit="1" customWidth="1"/>
    <col min="11522" max="11522" width="14.1640625" bestFit="1" customWidth="1"/>
    <col min="11523" max="11523" width="14.33203125" bestFit="1" customWidth="1"/>
    <col min="11524" max="11524" width="19" bestFit="1" customWidth="1"/>
    <col min="11525" max="11526" width="17.6640625" bestFit="1" customWidth="1"/>
    <col min="11527" max="11527" width="15.1640625" bestFit="1" customWidth="1"/>
    <col min="11528" max="11528" width="16" bestFit="1" customWidth="1"/>
    <col min="11529" max="11530" width="15.1640625" bestFit="1" customWidth="1"/>
    <col min="11531" max="11531" width="14.1640625" bestFit="1" customWidth="1"/>
    <col min="11532" max="11532" width="10.6640625" bestFit="1" customWidth="1"/>
    <col min="11533" max="11533" width="13.1640625" bestFit="1" customWidth="1"/>
    <col min="11534" max="11535" width="16.83203125" bestFit="1" customWidth="1"/>
    <col min="11536" max="11536" width="14.1640625" bestFit="1" customWidth="1"/>
    <col min="11537" max="11537" width="18.6640625" bestFit="1" customWidth="1"/>
    <col min="11538" max="11538" width="11" bestFit="1" customWidth="1"/>
    <col min="11710" max="11710" width="6.1640625" customWidth="1"/>
    <col min="11711" max="11711" width="20.6640625" bestFit="1" customWidth="1"/>
    <col min="11712" max="11712" width="15.1640625" bestFit="1" customWidth="1"/>
    <col min="11713" max="11714" width="15.1640625" customWidth="1"/>
    <col min="11715" max="11715" width="15.6640625" bestFit="1" customWidth="1"/>
    <col min="11716" max="11716" width="15.1640625" bestFit="1" customWidth="1"/>
    <col min="11717" max="11717" width="13.1640625" bestFit="1" customWidth="1"/>
    <col min="11718" max="11719" width="15.1640625" bestFit="1" customWidth="1"/>
    <col min="11720" max="11720" width="17.6640625" bestFit="1" customWidth="1"/>
    <col min="11721" max="11721" width="16" bestFit="1" customWidth="1"/>
    <col min="11722" max="11722" width="16.83203125" bestFit="1" customWidth="1"/>
    <col min="11723" max="11723" width="15.1640625" bestFit="1" customWidth="1"/>
    <col min="11724" max="11724" width="14.6640625" bestFit="1" customWidth="1"/>
    <col min="11725" max="11725" width="16.83203125" bestFit="1" customWidth="1"/>
    <col min="11726" max="11727" width="15.1640625" bestFit="1" customWidth="1"/>
    <col min="11728" max="11728" width="11.6640625" bestFit="1" customWidth="1"/>
    <col min="11729" max="11729" width="14.1640625" bestFit="1" customWidth="1"/>
    <col min="11730" max="11731" width="16.83203125" bestFit="1" customWidth="1"/>
    <col min="11732" max="11732" width="15.1640625" bestFit="1" customWidth="1"/>
    <col min="11733" max="11733" width="18.33203125" bestFit="1" customWidth="1"/>
    <col min="11734" max="11734" width="6" customWidth="1"/>
    <col min="11735" max="11735" width="18" bestFit="1" customWidth="1"/>
    <col min="11736" max="11739" width="18" customWidth="1"/>
    <col min="11740" max="11740" width="20.6640625" bestFit="1" customWidth="1"/>
    <col min="11741" max="11741" width="20.1640625" bestFit="1" customWidth="1"/>
    <col min="11742" max="11742" width="18" bestFit="1" customWidth="1"/>
    <col min="11743" max="11743" width="19" bestFit="1" customWidth="1"/>
    <col min="11744" max="11744" width="15.33203125" bestFit="1" customWidth="1"/>
    <col min="11745" max="11745" width="18" bestFit="1" customWidth="1"/>
    <col min="11746" max="11747" width="19" bestFit="1" customWidth="1"/>
    <col min="11748" max="11750" width="19" customWidth="1"/>
    <col min="11751" max="11751" width="20.1640625" bestFit="1" customWidth="1"/>
    <col min="11752" max="11752" width="18" bestFit="1" customWidth="1"/>
    <col min="11753" max="11753" width="19" bestFit="1" customWidth="1"/>
    <col min="11754" max="11754" width="18" bestFit="1" customWidth="1"/>
    <col min="11755" max="11755" width="16.83203125" bestFit="1" customWidth="1"/>
    <col min="11756" max="11756" width="18" bestFit="1" customWidth="1"/>
    <col min="11757" max="11757" width="18" customWidth="1"/>
    <col min="11758" max="11758" width="20.1640625" bestFit="1" customWidth="1"/>
    <col min="11759" max="11759" width="18" bestFit="1" customWidth="1"/>
    <col min="11760" max="11760" width="18" customWidth="1"/>
    <col min="11761" max="11761" width="20.1640625" bestFit="1" customWidth="1"/>
    <col min="11762" max="11762" width="16.83203125" bestFit="1" customWidth="1"/>
    <col min="11763" max="11763" width="13.1640625" bestFit="1" customWidth="1"/>
    <col min="11764" max="11764" width="16.83203125" bestFit="1" customWidth="1"/>
    <col min="11765" max="11766" width="19" bestFit="1" customWidth="1"/>
    <col min="11767" max="11767" width="16.83203125" bestFit="1" customWidth="1"/>
    <col min="11768" max="11768" width="16.83203125" customWidth="1"/>
    <col min="11769" max="11769" width="20.1640625" bestFit="1" customWidth="1"/>
    <col min="11770" max="11770" width="17.6640625" customWidth="1"/>
    <col min="11771" max="11771" width="5.6640625" customWidth="1"/>
    <col min="11772" max="11772" width="18" bestFit="1" customWidth="1"/>
    <col min="11773" max="11774" width="18" customWidth="1"/>
    <col min="11775" max="11775" width="17" bestFit="1" customWidth="1"/>
    <col min="11776" max="11776" width="14.1640625" bestFit="1" customWidth="1"/>
    <col min="11777" max="11777" width="11.6640625" bestFit="1" customWidth="1"/>
    <col min="11778" max="11778" width="14.1640625" bestFit="1" customWidth="1"/>
    <col min="11779" max="11779" width="14.33203125" bestFit="1" customWidth="1"/>
    <col min="11780" max="11780" width="19" bestFit="1" customWidth="1"/>
    <col min="11781" max="11782" width="17.6640625" bestFit="1" customWidth="1"/>
    <col min="11783" max="11783" width="15.1640625" bestFit="1" customWidth="1"/>
    <col min="11784" max="11784" width="16" bestFit="1" customWidth="1"/>
    <col min="11785" max="11786" width="15.1640625" bestFit="1" customWidth="1"/>
    <col min="11787" max="11787" width="14.1640625" bestFit="1" customWidth="1"/>
    <col min="11788" max="11788" width="10.6640625" bestFit="1" customWidth="1"/>
    <col min="11789" max="11789" width="13.1640625" bestFit="1" customWidth="1"/>
    <col min="11790" max="11791" width="16.83203125" bestFit="1" customWidth="1"/>
    <col min="11792" max="11792" width="14.1640625" bestFit="1" customWidth="1"/>
    <col min="11793" max="11793" width="18.6640625" bestFit="1" customWidth="1"/>
    <col min="11794" max="11794" width="11" bestFit="1" customWidth="1"/>
    <col min="11966" max="11966" width="6.1640625" customWidth="1"/>
    <col min="11967" max="11967" width="20.6640625" bestFit="1" customWidth="1"/>
    <col min="11968" max="11968" width="15.1640625" bestFit="1" customWidth="1"/>
    <col min="11969" max="11970" width="15.1640625" customWidth="1"/>
    <col min="11971" max="11971" width="15.6640625" bestFit="1" customWidth="1"/>
    <col min="11972" max="11972" width="15.1640625" bestFit="1" customWidth="1"/>
    <col min="11973" max="11973" width="13.1640625" bestFit="1" customWidth="1"/>
    <col min="11974" max="11975" width="15.1640625" bestFit="1" customWidth="1"/>
    <col min="11976" max="11976" width="17.6640625" bestFit="1" customWidth="1"/>
    <col min="11977" max="11977" width="16" bestFit="1" customWidth="1"/>
    <col min="11978" max="11978" width="16.83203125" bestFit="1" customWidth="1"/>
    <col min="11979" max="11979" width="15.1640625" bestFit="1" customWidth="1"/>
    <col min="11980" max="11980" width="14.6640625" bestFit="1" customWidth="1"/>
    <col min="11981" max="11981" width="16.83203125" bestFit="1" customWidth="1"/>
    <col min="11982" max="11983" width="15.1640625" bestFit="1" customWidth="1"/>
    <col min="11984" max="11984" width="11.6640625" bestFit="1" customWidth="1"/>
    <col min="11985" max="11985" width="14.1640625" bestFit="1" customWidth="1"/>
    <col min="11986" max="11987" width="16.83203125" bestFit="1" customWidth="1"/>
    <col min="11988" max="11988" width="15.1640625" bestFit="1" customWidth="1"/>
    <col min="11989" max="11989" width="18.33203125" bestFit="1" customWidth="1"/>
    <col min="11990" max="11990" width="6" customWidth="1"/>
    <col min="11991" max="11991" width="18" bestFit="1" customWidth="1"/>
    <col min="11992" max="11995" width="18" customWidth="1"/>
    <col min="11996" max="11996" width="20.6640625" bestFit="1" customWidth="1"/>
    <col min="11997" max="11997" width="20.1640625" bestFit="1" customWidth="1"/>
    <col min="11998" max="11998" width="18" bestFit="1" customWidth="1"/>
    <col min="11999" max="11999" width="19" bestFit="1" customWidth="1"/>
    <col min="12000" max="12000" width="15.33203125" bestFit="1" customWidth="1"/>
    <col min="12001" max="12001" width="18" bestFit="1" customWidth="1"/>
    <col min="12002" max="12003" width="19" bestFit="1" customWidth="1"/>
    <col min="12004" max="12006" width="19" customWidth="1"/>
    <col min="12007" max="12007" width="20.1640625" bestFit="1" customWidth="1"/>
    <col min="12008" max="12008" width="18" bestFit="1" customWidth="1"/>
    <col min="12009" max="12009" width="19" bestFit="1" customWidth="1"/>
    <col min="12010" max="12010" width="18" bestFit="1" customWidth="1"/>
    <col min="12011" max="12011" width="16.83203125" bestFit="1" customWidth="1"/>
    <col min="12012" max="12012" width="18" bestFit="1" customWidth="1"/>
    <col min="12013" max="12013" width="18" customWidth="1"/>
    <col min="12014" max="12014" width="20.1640625" bestFit="1" customWidth="1"/>
    <col min="12015" max="12015" width="18" bestFit="1" customWidth="1"/>
    <col min="12016" max="12016" width="18" customWidth="1"/>
    <col min="12017" max="12017" width="20.1640625" bestFit="1" customWidth="1"/>
    <col min="12018" max="12018" width="16.83203125" bestFit="1" customWidth="1"/>
    <col min="12019" max="12019" width="13.1640625" bestFit="1" customWidth="1"/>
    <col min="12020" max="12020" width="16.83203125" bestFit="1" customWidth="1"/>
    <col min="12021" max="12022" width="19" bestFit="1" customWidth="1"/>
    <col min="12023" max="12023" width="16.83203125" bestFit="1" customWidth="1"/>
    <col min="12024" max="12024" width="16.83203125" customWidth="1"/>
    <col min="12025" max="12025" width="20.1640625" bestFit="1" customWidth="1"/>
    <col min="12026" max="12026" width="17.6640625" customWidth="1"/>
    <col min="12027" max="12027" width="5.6640625" customWidth="1"/>
    <col min="12028" max="12028" width="18" bestFit="1" customWidth="1"/>
    <col min="12029" max="12030" width="18" customWidth="1"/>
    <col min="12031" max="12031" width="17" bestFit="1" customWidth="1"/>
    <col min="12032" max="12032" width="14.1640625" bestFit="1" customWidth="1"/>
    <col min="12033" max="12033" width="11.6640625" bestFit="1" customWidth="1"/>
    <col min="12034" max="12034" width="14.1640625" bestFit="1" customWidth="1"/>
    <col min="12035" max="12035" width="14.33203125" bestFit="1" customWidth="1"/>
    <col min="12036" max="12036" width="19" bestFit="1" customWidth="1"/>
    <col min="12037" max="12038" width="17.6640625" bestFit="1" customWidth="1"/>
    <col min="12039" max="12039" width="15.1640625" bestFit="1" customWidth="1"/>
    <col min="12040" max="12040" width="16" bestFit="1" customWidth="1"/>
    <col min="12041" max="12042" width="15.1640625" bestFit="1" customWidth="1"/>
    <col min="12043" max="12043" width="14.1640625" bestFit="1" customWidth="1"/>
    <col min="12044" max="12044" width="10.6640625" bestFit="1" customWidth="1"/>
    <col min="12045" max="12045" width="13.1640625" bestFit="1" customWidth="1"/>
    <col min="12046" max="12047" width="16.83203125" bestFit="1" customWidth="1"/>
    <col min="12048" max="12048" width="14.1640625" bestFit="1" customWidth="1"/>
    <col min="12049" max="12049" width="18.6640625" bestFit="1" customWidth="1"/>
    <col min="12050" max="12050" width="11" bestFit="1" customWidth="1"/>
    <col min="12222" max="12222" width="6.1640625" customWidth="1"/>
    <col min="12223" max="12223" width="20.6640625" bestFit="1" customWidth="1"/>
    <col min="12224" max="12224" width="15.1640625" bestFit="1" customWidth="1"/>
    <col min="12225" max="12226" width="15.1640625" customWidth="1"/>
    <col min="12227" max="12227" width="15.6640625" bestFit="1" customWidth="1"/>
    <col min="12228" max="12228" width="15.1640625" bestFit="1" customWidth="1"/>
    <col min="12229" max="12229" width="13.1640625" bestFit="1" customWidth="1"/>
    <col min="12230" max="12231" width="15.1640625" bestFit="1" customWidth="1"/>
    <col min="12232" max="12232" width="17.6640625" bestFit="1" customWidth="1"/>
    <col min="12233" max="12233" width="16" bestFit="1" customWidth="1"/>
    <col min="12234" max="12234" width="16.83203125" bestFit="1" customWidth="1"/>
    <col min="12235" max="12235" width="15.1640625" bestFit="1" customWidth="1"/>
    <col min="12236" max="12236" width="14.6640625" bestFit="1" customWidth="1"/>
    <col min="12237" max="12237" width="16.83203125" bestFit="1" customWidth="1"/>
    <col min="12238" max="12239" width="15.1640625" bestFit="1" customWidth="1"/>
    <col min="12240" max="12240" width="11.6640625" bestFit="1" customWidth="1"/>
    <col min="12241" max="12241" width="14.1640625" bestFit="1" customWidth="1"/>
    <col min="12242" max="12243" width="16.83203125" bestFit="1" customWidth="1"/>
    <col min="12244" max="12244" width="15.1640625" bestFit="1" customWidth="1"/>
    <col min="12245" max="12245" width="18.33203125" bestFit="1" customWidth="1"/>
    <col min="12246" max="12246" width="6" customWidth="1"/>
    <col min="12247" max="12247" width="18" bestFit="1" customWidth="1"/>
    <col min="12248" max="12251" width="18" customWidth="1"/>
    <col min="12252" max="12252" width="20.6640625" bestFit="1" customWidth="1"/>
    <col min="12253" max="12253" width="20.1640625" bestFit="1" customWidth="1"/>
    <col min="12254" max="12254" width="18" bestFit="1" customWidth="1"/>
    <col min="12255" max="12255" width="19" bestFit="1" customWidth="1"/>
    <col min="12256" max="12256" width="15.33203125" bestFit="1" customWidth="1"/>
    <col min="12257" max="12257" width="18" bestFit="1" customWidth="1"/>
    <col min="12258" max="12259" width="19" bestFit="1" customWidth="1"/>
    <col min="12260" max="12262" width="19" customWidth="1"/>
    <col min="12263" max="12263" width="20.1640625" bestFit="1" customWidth="1"/>
    <col min="12264" max="12264" width="18" bestFit="1" customWidth="1"/>
    <col min="12265" max="12265" width="19" bestFit="1" customWidth="1"/>
    <col min="12266" max="12266" width="18" bestFit="1" customWidth="1"/>
    <col min="12267" max="12267" width="16.83203125" bestFit="1" customWidth="1"/>
    <col min="12268" max="12268" width="18" bestFit="1" customWidth="1"/>
    <col min="12269" max="12269" width="18" customWidth="1"/>
    <col min="12270" max="12270" width="20.1640625" bestFit="1" customWidth="1"/>
    <col min="12271" max="12271" width="18" bestFit="1" customWidth="1"/>
    <col min="12272" max="12272" width="18" customWidth="1"/>
    <col min="12273" max="12273" width="20.1640625" bestFit="1" customWidth="1"/>
    <col min="12274" max="12274" width="16.83203125" bestFit="1" customWidth="1"/>
    <col min="12275" max="12275" width="13.1640625" bestFit="1" customWidth="1"/>
    <col min="12276" max="12276" width="16.83203125" bestFit="1" customWidth="1"/>
    <col min="12277" max="12278" width="19" bestFit="1" customWidth="1"/>
    <col min="12279" max="12279" width="16.83203125" bestFit="1" customWidth="1"/>
    <col min="12280" max="12280" width="16.83203125" customWidth="1"/>
    <col min="12281" max="12281" width="20.1640625" bestFit="1" customWidth="1"/>
    <col min="12282" max="12282" width="17.6640625" customWidth="1"/>
    <col min="12283" max="12283" width="5.6640625" customWidth="1"/>
    <col min="12284" max="12284" width="18" bestFit="1" customWidth="1"/>
    <col min="12285" max="12286" width="18" customWidth="1"/>
    <col min="12287" max="12287" width="17" bestFit="1" customWidth="1"/>
    <col min="12288" max="12288" width="14.1640625" bestFit="1" customWidth="1"/>
    <col min="12289" max="12289" width="11.6640625" bestFit="1" customWidth="1"/>
    <col min="12290" max="12290" width="14.1640625" bestFit="1" customWidth="1"/>
    <col min="12291" max="12291" width="14.33203125" bestFit="1" customWidth="1"/>
    <col min="12292" max="12292" width="19" bestFit="1" customWidth="1"/>
    <col min="12293" max="12294" width="17.6640625" bestFit="1" customWidth="1"/>
    <col min="12295" max="12295" width="15.1640625" bestFit="1" customWidth="1"/>
    <col min="12296" max="12296" width="16" bestFit="1" customWidth="1"/>
    <col min="12297" max="12298" width="15.1640625" bestFit="1" customWidth="1"/>
    <col min="12299" max="12299" width="14.1640625" bestFit="1" customWidth="1"/>
    <col min="12300" max="12300" width="10.6640625" bestFit="1" customWidth="1"/>
    <col min="12301" max="12301" width="13.1640625" bestFit="1" customWidth="1"/>
    <col min="12302" max="12303" width="16.83203125" bestFit="1" customWidth="1"/>
    <col min="12304" max="12304" width="14.1640625" bestFit="1" customWidth="1"/>
    <col min="12305" max="12305" width="18.6640625" bestFit="1" customWidth="1"/>
    <col min="12306" max="12306" width="11" bestFit="1" customWidth="1"/>
    <col min="12478" max="12478" width="6.1640625" customWidth="1"/>
    <col min="12479" max="12479" width="20.6640625" bestFit="1" customWidth="1"/>
    <col min="12480" max="12480" width="15.1640625" bestFit="1" customWidth="1"/>
    <col min="12481" max="12482" width="15.1640625" customWidth="1"/>
    <col min="12483" max="12483" width="15.6640625" bestFit="1" customWidth="1"/>
    <col min="12484" max="12484" width="15.1640625" bestFit="1" customWidth="1"/>
    <col min="12485" max="12485" width="13.1640625" bestFit="1" customWidth="1"/>
    <col min="12486" max="12487" width="15.1640625" bestFit="1" customWidth="1"/>
    <col min="12488" max="12488" width="17.6640625" bestFit="1" customWidth="1"/>
    <col min="12489" max="12489" width="16" bestFit="1" customWidth="1"/>
    <col min="12490" max="12490" width="16.83203125" bestFit="1" customWidth="1"/>
    <col min="12491" max="12491" width="15.1640625" bestFit="1" customWidth="1"/>
    <col min="12492" max="12492" width="14.6640625" bestFit="1" customWidth="1"/>
    <col min="12493" max="12493" width="16.83203125" bestFit="1" customWidth="1"/>
    <col min="12494" max="12495" width="15.1640625" bestFit="1" customWidth="1"/>
    <col min="12496" max="12496" width="11.6640625" bestFit="1" customWidth="1"/>
    <col min="12497" max="12497" width="14.1640625" bestFit="1" customWidth="1"/>
    <col min="12498" max="12499" width="16.83203125" bestFit="1" customWidth="1"/>
    <col min="12500" max="12500" width="15.1640625" bestFit="1" customWidth="1"/>
    <col min="12501" max="12501" width="18.33203125" bestFit="1" customWidth="1"/>
    <col min="12502" max="12502" width="6" customWidth="1"/>
    <col min="12503" max="12503" width="18" bestFit="1" customWidth="1"/>
    <col min="12504" max="12507" width="18" customWidth="1"/>
    <col min="12508" max="12508" width="20.6640625" bestFit="1" customWidth="1"/>
    <col min="12509" max="12509" width="20.1640625" bestFit="1" customWidth="1"/>
    <col min="12510" max="12510" width="18" bestFit="1" customWidth="1"/>
    <col min="12511" max="12511" width="19" bestFit="1" customWidth="1"/>
    <col min="12512" max="12512" width="15.33203125" bestFit="1" customWidth="1"/>
    <col min="12513" max="12513" width="18" bestFit="1" customWidth="1"/>
    <col min="12514" max="12515" width="19" bestFit="1" customWidth="1"/>
    <col min="12516" max="12518" width="19" customWidth="1"/>
    <col min="12519" max="12519" width="20.1640625" bestFit="1" customWidth="1"/>
    <col min="12520" max="12520" width="18" bestFit="1" customWidth="1"/>
    <col min="12521" max="12521" width="19" bestFit="1" customWidth="1"/>
    <col min="12522" max="12522" width="18" bestFit="1" customWidth="1"/>
    <col min="12523" max="12523" width="16.83203125" bestFit="1" customWidth="1"/>
    <col min="12524" max="12524" width="18" bestFit="1" customWidth="1"/>
    <col min="12525" max="12525" width="18" customWidth="1"/>
    <col min="12526" max="12526" width="20.1640625" bestFit="1" customWidth="1"/>
    <col min="12527" max="12527" width="18" bestFit="1" customWidth="1"/>
    <col min="12528" max="12528" width="18" customWidth="1"/>
    <col min="12529" max="12529" width="20.1640625" bestFit="1" customWidth="1"/>
    <col min="12530" max="12530" width="16.83203125" bestFit="1" customWidth="1"/>
    <col min="12531" max="12531" width="13.1640625" bestFit="1" customWidth="1"/>
    <col min="12532" max="12532" width="16.83203125" bestFit="1" customWidth="1"/>
    <col min="12533" max="12534" width="19" bestFit="1" customWidth="1"/>
    <col min="12535" max="12535" width="16.83203125" bestFit="1" customWidth="1"/>
    <col min="12536" max="12536" width="16.83203125" customWidth="1"/>
    <col min="12537" max="12537" width="20.1640625" bestFit="1" customWidth="1"/>
    <col min="12538" max="12538" width="17.6640625" customWidth="1"/>
    <col min="12539" max="12539" width="5.6640625" customWidth="1"/>
    <col min="12540" max="12540" width="18" bestFit="1" customWidth="1"/>
    <col min="12541" max="12542" width="18" customWidth="1"/>
    <col min="12543" max="12543" width="17" bestFit="1" customWidth="1"/>
    <col min="12544" max="12544" width="14.1640625" bestFit="1" customWidth="1"/>
    <col min="12545" max="12545" width="11.6640625" bestFit="1" customWidth="1"/>
    <col min="12546" max="12546" width="14.1640625" bestFit="1" customWidth="1"/>
    <col min="12547" max="12547" width="14.33203125" bestFit="1" customWidth="1"/>
    <col min="12548" max="12548" width="19" bestFit="1" customWidth="1"/>
    <col min="12549" max="12550" width="17.6640625" bestFit="1" customWidth="1"/>
    <col min="12551" max="12551" width="15.1640625" bestFit="1" customWidth="1"/>
    <col min="12552" max="12552" width="16" bestFit="1" customWidth="1"/>
    <col min="12553" max="12554" width="15.1640625" bestFit="1" customWidth="1"/>
    <col min="12555" max="12555" width="14.1640625" bestFit="1" customWidth="1"/>
    <col min="12556" max="12556" width="10.6640625" bestFit="1" customWidth="1"/>
    <col min="12557" max="12557" width="13.1640625" bestFit="1" customWidth="1"/>
    <col min="12558" max="12559" width="16.83203125" bestFit="1" customWidth="1"/>
    <col min="12560" max="12560" width="14.1640625" bestFit="1" customWidth="1"/>
    <col min="12561" max="12561" width="18.6640625" bestFit="1" customWidth="1"/>
    <col min="12562" max="12562" width="11" bestFit="1" customWidth="1"/>
    <col min="12734" max="12734" width="6.1640625" customWidth="1"/>
    <col min="12735" max="12735" width="20.6640625" bestFit="1" customWidth="1"/>
    <col min="12736" max="12736" width="15.1640625" bestFit="1" customWidth="1"/>
    <col min="12737" max="12738" width="15.1640625" customWidth="1"/>
    <col min="12739" max="12739" width="15.6640625" bestFit="1" customWidth="1"/>
    <col min="12740" max="12740" width="15.1640625" bestFit="1" customWidth="1"/>
    <col min="12741" max="12741" width="13.1640625" bestFit="1" customWidth="1"/>
    <col min="12742" max="12743" width="15.1640625" bestFit="1" customWidth="1"/>
    <col min="12744" max="12744" width="17.6640625" bestFit="1" customWidth="1"/>
    <col min="12745" max="12745" width="16" bestFit="1" customWidth="1"/>
    <col min="12746" max="12746" width="16.83203125" bestFit="1" customWidth="1"/>
    <col min="12747" max="12747" width="15.1640625" bestFit="1" customWidth="1"/>
    <col min="12748" max="12748" width="14.6640625" bestFit="1" customWidth="1"/>
    <col min="12749" max="12749" width="16.83203125" bestFit="1" customWidth="1"/>
    <col min="12750" max="12751" width="15.1640625" bestFit="1" customWidth="1"/>
    <col min="12752" max="12752" width="11.6640625" bestFit="1" customWidth="1"/>
    <col min="12753" max="12753" width="14.1640625" bestFit="1" customWidth="1"/>
    <col min="12754" max="12755" width="16.83203125" bestFit="1" customWidth="1"/>
    <col min="12756" max="12756" width="15.1640625" bestFit="1" customWidth="1"/>
    <col min="12757" max="12757" width="18.33203125" bestFit="1" customWidth="1"/>
    <col min="12758" max="12758" width="6" customWidth="1"/>
    <col min="12759" max="12759" width="18" bestFit="1" customWidth="1"/>
    <col min="12760" max="12763" width="18" customWidth="1"/>
    <col min="12764" max="12764" width="20.6640625" bestFit="1" customWidth="1"/>
    <col min="12765" max="12765" width="20.1640625" bestFit="1" customWidth="1"/>
    <col min="12766" max="12766" width="18" bestFit="1" customWidth="1"/>
    <col min="12767" max="12767" width="19" bestFit="1" customWidth="1"/>
    <col min="12768" max="12768" width="15.33203125" bestFit="1" customWidth="1"/>
    <col min="12769" max="12769" width="18" bestFit="1" customWidth="1"/>
    <col min="12770" max="12771" width="19" bestFit="1" customWidth="1"/>
    <col min="12772" max="12774" width="19" customWidth="1"/>
    <col min="12775" max="12775" width="20.1640625" bestFit="1" customWidth="1"/>
    <col min="12776" max="12776" width="18" bestFit="1" customWidth="1"/>
    <col min="12777" max="12777" width="19" bestFit="1" customWidth="1"/>
    <col min="12778" max="12778" width="18" bestFit="1" customWidth="1"/>
    <col min="12779" max="12779" width="16.83203125" bestFit="1" customWidth="1"/>
    <col min="12780" max="12780" width="18" bestFit="1" customWidth="1"/>
    <col min="12781" max="12781" width="18" customWidth="1"/>
    <col min="12782" max="12782" width="20.1640625" bestFit="1" customWidth="1"/>
    <col min="12783" max="12783" width="18" bestFit="1" customWidth="1"/>
    <col min="12784" max="12784" width="18" customWidth="1"/>
    <col min="12785" max="12785" width="20.1640625" bestFit="1" customWidth="1"/>
    <col min="12786" max="12786" width="16.83203125" bestFit="1" customWidth="1"/>
    <col min="12787" max="12787" width="13.1640625" bestFit="1" customWidth="1"/>
    <col min="12788" max="12788" width="16.83203125" bestFit="1" customWidth="1"/>
    <col min="12789" max="12790" width="19" bestFit="1" customWidth="1"/>
    <col min="12791" max="12791" width="16.83203125" bestFit="1" customWidth="1"/>
    <col min="12792" max="12792" width="16.83203125" customWidth="1"/>
    <col min="12793" max="12793" width="20.1640625" bestFit="1" customWidth="1"/>
    <col min="12794" max="12794" width="17.6640625" customWidth="1"/>
    <col min="12795" max="12795" width="5.6640625" customWidth="1"/>
    <col min="12796" max="12796" width="18" bestFit="1" customWidth="1"/>
    <col min="12797" max="12798" width="18" customWidth="1"/>
    <col min="12799" max="12799" width="17" bestFit="1" customWidth="1"/>
    <col min="12800" max="12800" width="14.1640625" bestFit="1" customWidth="1"/>
    <col min="12801" max="12801" width="11.6640625" bestFit="1" customWidth="1"/>
    <col min="12802" max="12802" width="14.1640625" bestFit="1" customWidth="1"/>
    <col min="12803" max="12803" width="14.33203125" bestFit="1" customWidth="1"/>
    <col min="12804" max="12804" width="19" bestFit="1" customWidth="1"/>
    <col min="12805" max="12806" width="17.6640625" bestFit="1" customWidth="1"/>
    <col min="12807" max="12807" width="15.1640625" bestFit="1" customWidth="1"/>
    <col min="12808" max="12808" width="16" bestFit="1" customWidth="1"/>
    <col min="12809" max="12810" width="15.1640625" bestFit="1" customWidth="1"/>
    <col min="12811" max="12811" width="14.1640625" bestFit="1" customWidth="1"/>
    <col min="12812" max="12812" width="10.6640625" bestFit="1" customWidth="1"/>
    <col min="12813" max="12813" width="13.1640625" bestFit="1" customWidth="1"/>
    <col min="12814" max="12815" width="16.83203125" bestFit="1" customWidth="1"/>
    <col min="12816" max="12816" width="14.1640625" bestFit="1" customWidth="1"/>
    <col min="12817" max="12817" width="18.6640625" bestFit="1" customWidth="1"/>
    <col min="12818" max="12818" width="11" bestFit="1" customWidth="1"/>
    <col min="12990" max="12990" width="6.1640625" customWidth="1"/>
    <col min="12991" max="12991" width="20.6640625" bestFit="1" customWidth="1"/>
    <col min="12992" max="12992" width="15.1640625" bestFit="1" customWidth="1"/>
    <col min="12993" max="12994" width="15.1640625" customWidth="1"/>
    <col min="12995" max="12995" width="15.6640625" bestFit="1" customWidth="1"/>
    <col min="12996" max="12996" width="15.1640625" bestFit="1" customWidth="1"/>
    <col min="12997" max="12997" width="13.1640625" bestFit="1" customWidth="1"/>
    <col min="12998" max="12999" width="15.1640625" bestFit="1" customWidth="1"/>
    <col min="13000" max="13000" width="17.6640625" bestFit="1" customWidth="1"/>
    <col min="13001" max="13001" width="16" bestFit="1" customWidth="1"/>
    <col min="13002" max="13002" width="16.83203125" bestFit="1" customWidth="1"/>
    <col min="13003" max="13003" width="15.1640625" bestFit="1" customWidth="1"/>
    <col min="13004" max="13004" width="14.6640625" bestFit="1" customWidth="1"/>
    <col min="13005" max="13005" width="16.83203125" bestFit="1" customWidth="1"/>
    <col min="13006" max="13007" width="15.1640625" bestFit="1" customWidth="1"/>
    <col min="13008" max="13008" width="11.6640625" bestFit="1" customWidth="1"/>
    <col min="13009" max="13009" width="14.1640625" bestFit="1" customWidth="1"/>
    <col min="13010" max="13011" width="16.83203125" bestFit="1" customWidth="1"/>
    <col min="13012" max="13012" width="15.1640625" bestFit="1" customWidth="1"/>
    <col min="13013" max="13013" width="18.33203125" bestFit="1" customWidth="1"/>
    <col min="13014" max="13014" width="6" customWidth="1"/>
    <col min="13015" max="13015" width="18" bestFit="1" customWidth="1"/>
    <col min="13016" max="13019" width="18" customWidth="1"/>
    <col min="13020" max="13020" width="20.6640625" bestFit="1" customWidth="1"/>
    <col min="13021" max="13021" width="20.1640625" bestFit="1" customWidth="1"/>
    <col min="13022" max="13022" width="18" bestFit="1" customWidth="1"/>
    <col min="13023" max="13023" width="19" bestFit="1" customWidth="1"/>
    <col min="13024" max="13024" width="15.33203125" bestFit="1" customWidth="1"/>
    <col min="13025" max="13025" width="18" bestFit="1" customWidth="1"/>
    <col min="13026" max="13027" width="19" bestFit="1" customWidth="1"/>
    <col min="13028" max="13030" width="19" customWidth="1"/>
    <col min="13031" max="13031" width="20.1640625" bestFit="1" customWidth="1"/>
    <col min="13032" max="13032" width="18" bestFit="1" customWidth="1"/>
    <col min="13033" max="13033" width="19" bestFit="1" customWidth="1"/>
    <col min="13034" max="13034" width="18" bestFit="1" customWidth="1"/>
    <col min="13035" max="13035" width="16.83203125" bestFit="1" customWidth="1"/>
    <col min="13036" max="13036" width="18" bestFit="1" customWidth="1"/>
    <col min="13037" max="13037" width="18" customWidth="1"/>
    <col min="13038" max="13038" width="20.1640625" bestFit="1" customWidth="1"/>
    <col min="13039" max="13039" width="18" bestFit="1" customWidth="1"/>
    <col min="13040" max="13040" width="18" customWidth="1"/>
    <col min="13041" max="13041" width="20.1640625" bestFit="1" customWidth="1"/>
    <col min="13042" max="13042" width="16.83203125" bestFit="1" customWidth="1"/>
    <col min="13043" max="13043" width="13.1640625" bestFit="1" customWidth="1"/>
    <col min="13044" max="13044" width="16.83203125" bestFit="1" customWidth="1"/>
    <col min="13045" max="13046" width="19" bestFit="1" customWidth="1"/>
    <col min="13047" max="13047" width="16.83203125" bestFit="1" customWidth="1"/>
    <col min="13048" max="13048" width="16.83203125" customWidth="1"/>
    <col min="13049" max="13049" width="20.1640625" bestFit="1" customWidth="1"/>
    <col min="13050" max="13050" width="17.6640625" customWidth="1"/>
    <col min="13051" max="13051" width="5.6640625" customWidth="1"/>
    <col min="13052" max="13052" width="18" bestFit="1" customWidth="1"/>
    <col min="13053" max="13054" width="18" customWidth="1"/>
    <col min="13055" max="13055" width="17" bestFit="1" customWidth="1"/>
    <col min="13056" max="13056" width="14.1640625" bestFit="1" customWidth="1"/>
    <col min="13057" max="13057" width="11.6640625" bestFit="1" customWidth="1"/>
    <col min="13058" max="13058" width="14.1640625" bestFit="1" customWidth="1"/>
    <col min="13059" max="13059" width="14.33203125" bestFit="1" customWidth="1"/>
    <col min="13060" max="13060" width="19" bestFit="1" customWidth="1"/>
    <col min="13061" max="13062" width="17.6640625" bestFit="1" customWidth="1"/>
    <col min="13063" max="13063" width="15.1640625" bestFit="1" customWidth="1"/>
    <col min="13064" max="13064" width="16" bestFit="1" customWidth="1"/>
    <col min="13065" max="13066" width="15.1640625" bestFit="1" customWidth="1"/>
    <col min="13067" max="13067" width="14.1640625" bestFit="1" customWidth="1"/>
    <col min="13068" max="13068" width="10.6640625" bestFit="1" customWidth="1"/>
    <col min="13069" max="13069" width="13.1640625" bestFit="1" customWidth="1"/>
    <col min="13070" max="13071" width="16.83203125" bestFit="1" customWidth="1"/>
    <col min="13072" max="13072" width="14.1640625" bestFit="1" customWidth="1"/>
    <col min="13073" max="13073" width="18.6640625" bestFit="1" customWidth="1"/>
    <col min="13074" max="13074" width="11" bestFit="1" customWidth="1"/>
    <col min="13246" max="13246" width="6.1640625" customWidth="1"/>
    <col min="13247" max="13247" width="20.6640625" bestFit="1" customWidth="1"/>
    <col min="13248" max="13248" width="15.1640625" bestFit="1" customWidth="1"/>
    <col min="13249" max="13250" width="15.1640625" customWidth="1"/>
    <col min="13251" max="13251" width="15.6640625" bestFit="1" customWidth="1"/>
    <col min="13252" max="13252" width="15.1640625" bestFit="1" customWidth="1"/>
    <col min="13253" max="13253" width="13.1640625" bestFit="1" customWidth="1"/>
    <col min="13254" max="13255" width="15.1640625" bestFit="1" customWidth="1"/>
    <col min="13256" max="13256" width="17.6640625" bestFit="1" customWidth="1"/>
    <col min="13257" max="13257" width="16" bestFit="1" customWidth="1"/>
    <col min="13258" max="13258" width="16.83203125" bestFit="1" customWidth="1"/>
    <col min="13259" max="13259" width="15.1640625" bestFit="1" customWidth="1"/>
    <col min="13260" max="13260" width="14.6640625" bestFit="1" customWidth="1"/>
    <col min="13261" max="13261" width="16.83203125" bestFit="1" customWidth="1"/>
    <col min="13262" max="13263" width="15.1640625" bestFit="1" customWidth="1"/>
    <col min="13264" max="13264" width="11.6640625" bestFit="1" customWidth="1"/>
    <col min="13265" max="13265" width="14.1640625" bestFit="1" customWidth="1"/>
    <col min="13266" max="13267" width="16.83203125" bestFit="1" customWidth="1"/>
    <col min="13268" max="13268" width="15.1640625" bestFit="1" customWidth="1"/>
    <col min="13269" max="13269" width="18.33203125" bestFit="1" customWidth="1"/>
    <col min="13270" max="13270" width="6" customWidth="1"/>
    <col min="13271" max="13271" width="18" bestFit="1" customWidth="1"/>
    <col min="13272" max="13275" width="18" customWidth="1"/>
    <col min="13276" max="13276" width="20.6640625" bestFit="1" customWidth="1"/>
    <col min="13277" max="13277" width="20.1640625" bestFit="1" customWidth="1"/>
    <col min="13278" max="13278" width="18" bestFit="1" customWidth="1"/>
    <col min="13279" max="13279" width="19" bestFit="1" customWidth="1"/>
    <col min="13280" max="13280" width="15.33203125" bestFit="1" customWidth="1"/>
    <col min="13281" max="13281" width="18" bestFit="1" customWidth="1"/>
    <col min="13282" max="13283" width="19" bestFit="1" customWidth="1"/>
    <col min="13284" max="13286" width="19" customWidth="1"/>
    <col min="13287" max="13287" width="20.1640625" bestFit="1" customWidth="1"/>
    <col min="13288" max="13288" width="18" bestFit="1" customWidth="1"/>
    <col min="13289" max="13289" width="19" bestFit="1" customWidth="1"/>
    <col min="13290" max="13290" width="18" bestFit="1" customWidth="1"/>
    <col min="13291" max="13291" width="16.83203125" bestFit="1" customWidth="1"/>
    <col min="13292" max="13292" width="18" bestFit="1" customWidth="1"/>
    <col min="13293" max="13293" width="18" customWidth="1"/>
    <col min="13294" max="13294" width="20.1640625" bestFit="1" customWidth="1"/>
    <col min="13295" max="13295" width="18" bestFit="1" customWidth="1"/>
    <col min="13296" max="13296" width="18" customWidth="1"/>
    <col min="13297" max="13297" width="20.1640625" bestFit="1" customWidth="1"/>
    <col min="13298" max="13298" width="16.83203125" bestFit="1" customWidth="1"/>
    <col min="13299" max="13299" width="13.1640625" bestFit="1" customWidth="1"/>
    <col min="13300" max="13300" width="16.83203125" bestFit="1" customWidth="1"/>
    <col min="13301" max="13302" width="19" bestFit="1" customWidth="1"/>
    <col min="13303" max="13303" width="16.83203125" bestFit="1" customWidth="1"/>
    <col min="13304" max="13304" width="16.83203125" customWidth="1"/>
    <col min="13305" max="13305" width="20.1640625" bestFit="1" customWidth="1"/>
    <col min="13306" max="13306" width="17.6640625" customWidth="1"/>
    <col min="13307" max="13307" width="5.6640625" customWidth="1"/>
    <col min="13308" max="13308" width="18" bestFit="1" customWidth="1"/>
    <col min="13309" max="13310" width="18" customWidth="1"/>
    <col min="13311" max="13311" width="17" bestFit="1" customWidth="1"/>
    <col min="13312" max="13312" width="14.1640625" bestFit="1" customWidth="1"/>
    <col min="13313" max="13313" width="11.6640625" bestFit="1" customWidth="1"/>
    <col min="13314" max="13314" width="14.1640625" bestFit="1" customWidth="1"/>
    <col min="13315" max="13315" width="14.33203125" bestFit="1" customWidth="1"/>
    <col min="13316" max="13316" width="19" bestFit="1" customWidth="1"/>
    <col min="13317" max="13318" width="17.6640625" bestFit="1" customWidth="1"/>
    <col min="13319" max="13319" width="15.1640625" bestFit="1" customWidth="1"/>
    <col min="13320" max="13320" width="16" bestFit="1" customWidth="1"/>
    <col min="13321" max="13322" width="15.1640625" bestFit="1" customWidth="1"/>
    <col min="13323" max="13323" width="14.1640625" bestFit="1" customWidth="1"/>
    <col min="13324" max="13324" width="10.6640625" bestFit="1" customWidth="1"/>
    <col min="13325" max="13325" width="13.1640625" bestFit="1" customWidth="1"/>
    <col min="13326" max="13327" width="16.83203125" bestFit="1" customWidth="1"/>
    <col min="13328" max="13328" width="14.1640625" bestFit="1" customWidth="1"/>
    <col min="13329" max="13329" width="18.6640625" bestFit="1" customWidth="1"/>
    <col min="13330" max="13330" width="11" bestFit="1" customWidth="1"/>
    <col min="13502" max="13502" width="6.1640625" customWidth="1"/>
    <col min="13503" max="13503" width="20.6640625" bestFit="1" customWidth="1"/>
    <col min="13504" max="13504" width="15.1640625" bestFit="1" customWidth="1"/>
    <col min="13505" max="13506" width="15.1640625" customWidth="1"/>
    <col min="13507" max="13507" width="15.6640625" bestFit="1" customWidth="1"/>
    <col min="13508" max="13508" width="15.1640625" bestFit="1" customWidth="1"/>
    <col min="13509" max="13509" width="13.1640625" bestFit="1" customWidth="1"/>
    <col min="13510" max="13511" width="15.1640625" bestFit="1" customWidth="1"/>
    <col min="13512" max="13512" width="17.6640625" bestFit="1" customWidth="1"/>
    <col min="13513" max="13513" width="16" bestFit="1" customWidth="1"/>
    <col min="13514" max="13514" width="16.83203125" bestFit="1" customWidth="1"/>
    <col min="13515" max="13515" width="15.1640625" bestFit="1" customWidth="1"/>
    <col min="13516" max="13516" width="14.6640625" bestFit="1" customWidth="1"/>
    <col min="13517" max="13517" width="16.83203125" bestFit="1" customWidth="1"/>
    <col min="13518" max="13519" width="15.1640625" bestFit="1" customWidth="1"/>
    <col min="13520" max="13520" width="11.6640625" bestFit="1" customWidth="1"/>
    <col min="13521" max="13521" width="14.1640625" bestFit="1" customWidth="1"/>
    <col min="13522" max="13523" width="16.83203125" bestFit="1" customWidth="1"/>
    <col min="13524" max="13524" width="15.1640625" bestFit="1" customWidth="1"/>
    <col min="13525" max="13525" width="18.33203125" bestFit="1" customWidth="1"/>
    <col min="13526" max="13526" width="6" customWidth="1"/>
    <col min="13527" max="13527" width="18" bestFit="1" customWidth="1"/>
    <col min="13528" max="13531" width="18" customWidth="1"/>
    <col min="13532" max="13532" width="20.6640625" bestFit="1" customWidth="1"/>
    <col min="13533" max="13533" width="20.1640625" bestFit="1" customWidth="1"/>
    <col min="13534" max="13534" width="18" bestFit="1" customWidth="1"/>
    <col min="13535" max="13535" width="19" bestFit="1" customWidth="1"/>
    <col min="13536" max="13536" width="15.33203125" bestFit="1" customWidth="1"/>
    <col min="13537" max="13537" width="18" bestFit="1" customWidth="1"/>
    <col min="13538" max="13539" width="19" bestFit="1" customWidth="1"/>
    <col min="13540" max="13542" width="19" customWidth="1"/>
    <col min="13543" max="13543" width="20.1640625" bestFit="1" customWidth="1"/>
    <col min="13544" max="13544" width="18" bestFit="1" customWidth="1"/>
    <col min="13545" max="13545" width="19" bestFit="1" customWidth="1"/>
    <col min="13546" max="13546" width="18" bestFit="1" customWidth="1"/>
    <col min="13547" max="13547" width="16.83203125" bestFit="1" customWidth="1"/>
    <col min="13548" max="13548" width="18" bestFit="1" customWidth="1"/>
    <col min="13549" max="13549" width="18" customWidth="1"/>
    <col min="13550" max="13550" width="20.1640625" bestFit="1" customWidth="1"/>
    <col min="13551" max="13551" width="18" bestFit="1" customWidth="1"/>
    <col min="13552" max="13552" width="18" customWidth="1"/>
    <col min="13553" max="13553" width="20.1640625" bestFit="1" customWidth="1"/>
    <col min="13554" max="13554" width="16.83203125" bestFit="1" customWidth="1"/>
    <col min="13555" max="13555" width="13.1640625" bestFit="1" customWidth="1"/>
    <col min="13556" max="13556" width="16.83203125" bestFit="1" customWidth="1"/>
    <col min="13557" max="13558" width="19" bestFit="1" customWidth="1"/>
    <col min="13559" max="13559" width="16.83203125" bestFit="1" customWidth="1"/>
    <col min="13560" max="13560" width="16.83203125" customWidth="1"/>
    <col min="13561" max="13561" width="20.1640625" bestFit="1" customWidth="1"/>
    <col min="13562" max="13562" width="17.6640625" customWidth="1"/>
    <col min="13563" max="13563" width="5.6640625" customWidth="1"/>
    <col min="13564" max="13564" width="18" bestFit="1" customWidth="1"/>
    <col min="13565" max="13566" width="18" customWidth="1"/>
    <col min="13567" max="13567" width="17" bestFit="1" customWidth="1"/>
    <col min="13568" max="13568" width="14.1640625" bestFit="1" customWidth="1"/>
    <col min="13569" max="13569" width="11.6640625" bestFit="1" customWidth="1"/>
    <col min="13570" max="13570" width="14.1640625" bestFit="1" customWidth="1"/>
    <col min="13571" max="13571" width="14.33203125" bestFit="1" customWidth="1"/>
    <col min="13572" max="13572" width="19" bestFit="1" customWidth="1"/>
    <col min="13573" max="13574" width="17.6640625" bestFit="1" customWidth="1"/>
    <col min="13575" max="13575" width="15.1640625" bestFit="1" customWidth="1"/>
    <col min="13576" max="13576" width="16" bestFit="1" customWidth="1"/>
    <col min="13577" max="13578" width="15.1640625" bestFit="1" customWidth="1"/>
    <col min="13579" max="13579" width="14.1640625" bestFit="1" customWidth="1"/>
    <col min="13580" max="13580" width="10.6640625" bestFit="1" customWidth="1"/>
    <col min="13581" max="13581" width="13.1640625" bestFit="1" customWidth="1"/>
    <col min="13582" max="13583" width="16.83203125" bestFit="1" customWidth="1"/>
    <col min="13584" max="13584" width="14.1640625" bestFit="1" customWidth="1"/>
    <col min="13585" max="13585" width="18.6640625" bestFit="1" customWidth="1"/>
    <col min="13586" max="13586" width="11" bestFit="1" customWidth="1"/>
    <col min="13758" max="13758" width="6.1640625" customWidth="1"/>
    <col min="13759" max="13759" width="20.6640625" bestFit="1" customWidth="1"/>
    <col min="13760" max="13760" width="15.1640625" bestFit="1" customWidth="1"/>
    <col min="13761" max="13762" width="15.1640625" customWidth="1"/>
    <col min="13763" max="13763" width="15.6640625" bestFit="1" customWidth="1"/>
    <col min="13764" max="13764" width="15.1640625" bestFit="1" customWidth="1"/>
    <col min="13765" max="13765" width="13.1640625" bestFit="1" customWidth="1"/>
    <col min="13766" max="13767" width="15.1640625" bestFit="1" customWidth="1"/>
    <col min="13768" max="13768" width="17.6640625" bestFit="1" customWidth="1"/>
    <col min="13769" max="13769" width="16" bestFit="1" customWidth="1"/>
    <col min="13770" max="13770" width="16.83203125" bestFit="1" customWidth="1"/>
    <col min="13771" max="13771" width="15.1640625" bestFit="1" customWidth="1"/>
    <col min="13772" max="13772" width="14.6640625" bestFit="1" customWidth="1"/>
    <col min="13773" max="13773" width="16.83203125" bestFit="1" customWidth="1"/>
    <col min="13774" max="13775" width="15.1640625" bestFit="1" customWidth="1"/>
    <col min="13776" max="13776" width="11.6640625" bestFit="1" customWidth="1"/>
    <col min="13777" max="13777" width="14.1640625" bestFit="1" customWidth="1"/>
    <col min="13778" max="13779" width="16.83203125" bestFit="1" customWidth="1"/>
    <col min="13780" max="13780" width="15.1640625" bestFit="1" customWidth="1"/>
    <col min="13781" max="13781" width="18.33203125" bestFit="1" customWidth="1"/>
    <col min="13782" max="13782" width="6" customWidth="1"/>
    <col min="13783" max="13783" width="18" bestFit="1" customWidth="1"/>
    <col min="13784" max="13787" width="18" customWidth="1"/>
    <col min="13788" max="13788" width="20.6640625" bestFit="1" customWidth="1"/>
    <col min="13789" max="13789" width="20.1640625" bestFit="1" customWidth="1"/>
    <col min="13790" max="13790" width="18" bestFit="1" customWidth="1"/>
    <col min="13791" max="13791" width="19" bestFit="1" customWidth="1"/>
    <col min="13792" max="13792" width="15.33203125" bestFit="1" customWidth="1"/>
    <col min="13793" max="13793" width="18" bestFit="1" customWidth="1"/>
    <col min="13794" max="13795" width="19" bestFit="1" customWidth="1"/>
    <col min="13796" max="13798" width="19" customWidth="1"/>
    <col min="13799" max="13799" width="20.1640625" bestFit="1" customWidth="1"/>
    <col min="13800" max="13800" width="18" bestFit="1" customWidth="1"/>
    <col min="13801" max="13801" width="19" bestFit="1" customWidth="1"/>
    <col min="13802" max="13802" width="18" bestFit="1" customWidth="1"/>
    <col min="13803" max="13803" width="16.83203125" bestFit="1" customWidth="1"/>
    <col min="13804" max="13804" width="18" bestFit="1" customWidth="1"/>
    <col min="13805" max="13805" width="18" customWidth="1"/>
    <col min="13806" max="13806" width="20.1640625" bestFit="1" customWidth="1"/>
    <col min="13807" max="13807" width="18" bestFit="1" customWidth="1"/>
    <col min="13808" max="13808" width="18" customWidth="1"/>
    <col min="13809" max="13809" width="20.1640625" bestFit="1" customWidth="1"/>
    <col min="13810" max="13810" width="16.83203125" bestFit="1" customWidth="1"/>
    <col min="13811" max="13811" width="13.1640625" bestFit="1" customWidth="1"/>
    <col min="13812" max="13812" width="16.83203125" bestFit="1" customWidth="1"/>
    <col min="13813" max="13814" width="19" bestFit="1" customWidth="1"/>
    <col min="13815" max="13815" width="16.83203125" bestFit="1" customWidth="1"/>
    <col min="13816" max="13816" width="16.83203125" customWidth="1"/>
    <col min="13817" max="13817" width="20.1640625" bestFit="1" customWidth="1"/>
    <col min="13818" max="13818" width="17.6640625" customWidth="1"/>
    <col min="13819" max="13819" width="5.6640625" customWidth="1"/>
    <col min="13820" max="13820" width="18" bestFit="1" customWidth="1"/>
    <col min="13821" max="13822" width="18" customWidth="1"/>
    <col min="13823" max="13823" width="17" bestFit="1" customWidth="1"/>
    <col min="13824" max="13824" width="14.1640625" bestFit="1" customWidth="1"/>
    <col min="13825" max="13825" width="11.6640625" bestFit="1" customWidth="1"/>
    <col min="13826" max="13826" width="14.1640625" bestFit="1" customWidth="1"/>
    <col min="13827" max="13827" width="14.33203125" bestFit="1" customWidth="1"/>
    <col min="13828" max="13828" width="19" bestFit="1" customWidth="1"/>
    <col min="13829" max="13830" width="17.6640625" bestFit="1" customWidth="1"/>
    <col min="13831" max="13831" width="15.1640625" bestFit="1" customWidth="1"/>
    <col min="13832" max="13832" width="16" bestFit="1" customWidth="1"/>
    <col min="13833" max="13834" width="15.1640625" bestFit="1" customWidth="1"/>
    <col min="13835" max="13835" width="14.1640625" bestFit="1" customWidth="1"/>
    <col min="13836" max="13836" width="10.6640625" bestFit="1" customWidth="1"/>
    <col min="13837" max="13837" width="13.1640625" bestFit="1" customWidth="1"/>
    <col min="13838" max="13839" width="16.83203125" bestFit="1" customWidth="1"/>
    <col min="13840" max="13840" width="14.1640625" bestFit="1" customWidth="1"/>
    <col min="13841" max="13841" width="18.6640625" bestFit="1" customWidth="1"/>
    <col min="13842" max="13842" width="11" bestFit="1" customWidth="1"/>
    <col min="14014" max="14014" width="6.1640625" customWidth="1"/>
    <col min="14015" max="14015" width="20.6640625" bestFit="1" customWidth="1"/>
    <col min="14016" max="14016" width="15.1640625" bestFit="1" customWidth="1"/>
    <col min="14017" max="14018" width="15.1640625" customWidth="1"/>
    <col min="14019" max="14019" width="15.6640625" bestFit="1" customWidth="1"/>
    <col min="14020" max="14020" width="15.1640625" bestFit="1" customWidth="1"/>
    <col min="14021" max="14021" width="13.1640625" bestFit="1" customWidth="1"/>
    <col min="14022" max="14023" width="15.1640625" bestFit="1" customWidth="1"/>
    <col min="14024" max="14024" width="17.6640625" bestFit="1" customWidth="1"/>
    <col min="14025" max="14025" width="16" bestFit="1" customWidth="1"/>
    <col min="14026" max="14026" width="16.83203125" bestFit="1" customWidth="1"/>
    <col min="14027" max="14027" width="15.1640625" bestFit="1" customWidth="1"/>
    <col min="14028" max="14028" width="14.6640625" bestFit="1" customWidth="1"/>
    <col min="14029" max="14029" width="16.83203125" bestFit="1" customWidth="1"/>
    <col min="14030" max="14031" width="15.1640625" bestFit="1" customWidth="1"/>
    <col min="14032" max="14032" width="11.6640625" bestFit="1" customWidth="1"/>
    <col min="14033" max="14033" width="14.1640625" bestFit="1" customWidth="1"/>
    <col min="14034" max="14035" width="16.83203125" bestFit="1" customWidth="1"/>
    <col min="14036" max="14036" width="15.1640625" bestFit="1" customWidth="1"/>
    <col min="14037" max="14037" width="18.33203125" bestFit="1" customWidth="1"/>
    <col min="14038" max="14038" width="6" customWidth="1"/>
    <col min="14039" max="14039" width="18" bestFit="1" customWidth="1"/>
    <col min="14040" max="14043" width="18" customWidth="1"/>
    <col min="14044" max="14044" width="20.6640625" bestFit="1" customWidth="1"/>
    <col min="14045" max="14045" width="20.1640625" bestFit="1" customWidth="1"/>
    <col min="14046" max="14046" width="18" bestFit="1" customWidth="1"/>
    <col min="14047" max="14047" width="19" bestFit="1" customWidth="1"/>
    <col min="14048" max="14048" width="15.33203125" bestFit="1" customWidth="1"/>
    <col min="14049" max="14049" width="18" bestFit="1" customWidth="1"/>
    <col min="14050" max="14051" width="19" bestFit="1" customWidth="1"/>
    <col min="14052" max="14054" width="19" customWidth="1"/>
    <col min="14055" max="14055" width="20.1640625" bestFit="1" customWidth="1"/>
    <col min="14056" max="14056" width="18" bestFit="1" customWidth="1"/>
    <col min="14057" max="14057" width="19" bestFit="1" customWidth="1"/>
    <col min="14058" max="14058" width="18" bestFit="1" customWidth="1"/>
    <col min="14059" max="14059" width="16.83203125" bestFit="1" customWidth="1"/>
    <col min="14060" max="14060" width="18" bestFit="1" customWidth="1"/>
    <col min="14061" max="14061" width="18" customWidth="1"/>
    <col min="14062" max="14062" width="20.1640625" bestFit="1" customWidth="1"/>
    <col min="14063" max="14063" width="18" bestFit="1" customWidth="1"/>
    <col min="14064" max="14064" width="18" customWidth="1"/>
    <col min="14065" max="14065" width="20.1640625" bestFit="1" customWidth="1"/>
    <col min="14066" max="14066" width="16.83203125" bestFit="1" customWidth="1"/>
    <col min="14067" max="14067" width="13.1640625" bestFit="1" customWidth="1"/>
    <col min="14068" max="14068" width="16.83203125" bestFit="1" customWidth="1"/>
    <col min="14069" max="14070" width="19" bestFit="1" customWidth="1"/>
    <col min="14071" max="14071" width="16.83203125" bestFit="1" customWidth="1"/>
    <col min="14072" max="14072" width="16.83203125" customWidth="1"/>
    <col min="14073" max="14073" width="20.1640625" bestFit="1" customWidth="1"/>
    <col min="14074" max="14074" width="17.6640625" customWidth="1"/>
    <col min="14075" max="14075" width="5.6640625" customWidth="1"/>
    <col min="14076" max="14076" width="18" bestFit="1" customWidth="1"/>
    <col min="14077" max="14078" width="18" customWidth="1"/>
    <col min="14079" max="14079" width="17" bestFit="1" customWidth="1"/>
    <col min="14080" max="14080" width="14.1640625" bestFit="1" customWidth="1"/>
    <col min="14081" max="14081" width="11.6640625" bestFit="1" customWidth="1"/>
    <col min="14082" max="14082" width="14.1640625" bestFit="1" customWidth="1"/>
    <col min="14083" max="14083" width="14.33203125" bestFit="1" customWidth="1"/>
    <col min="14084" max="14084" width="19" bestFit="1" customWidth="1"/>
    <col min="14085" max="14086" width="17.6640625" bestFit="1" customWidth="1"/>
    <col min="14087" max="14087" width="15.1640625" bestFit="1" customWidth="1"/>
    <col min="14088" max="14088" width="16" bestFit="1" customWidth="1"/>
    <col min="14089" max="14090" width="15.1640625" bestFit="1" customWidth="1"/>
    <col min="14091" max="14091" width="14.1640625" bestFit="1" customWidth="1"/>
    <col min="14092" max="14092" width="10.6640625" bestFit="1" customWidth="1"/>
    <col min="14093" max="14093" width="13.1640625" bestFit="1" customWidth="1"/>
    <col min="14094" max="14095" width="16.83203125" bestFit="1" customWidth="1"/>
    <col min="14096" max="14096" width="14.1640625" bestFit="1" customWidth="1"/>
    <col min="14097" max="14097" width="18.6640625" bestFit="1" customWidth="1"/>
    <col min="14098" max="14098" width="11" bestFit="1" customWidth="1"/>
    <col min="14270" max="14270" width="6.1640625" customWidth="1"/>
    <col min="14271" max="14271" width="20.6640625" bestFit="1" customWidth="1"/>
    <col min="14272" max="14272" width="15.1640625" bestFit="1" customWidth="1"/>
    <col min="14273" max="14274" width="15.1640625" customWidth="1"/>
    <col min="14275" max="14275" width="15.6640625" bestFit="1" customWidth="1"/>
    <col min="14276" max="14276" width="15.1640625" bestFit="1" customWidth="1"/>
    <col min="14277" max="14277" width="13.1640625" bestFit="1" customWidth="1"/>
    <col min="14278" max="14279" width="15.1640625" bestFit="1" customWidth="1"/>
    <col min="14280" max="14280" width="17.6640625" bestFit="1" customWidth="1"/>
    <col min="14281" max="14281" width="16" bestFit="1" customWidth="1"/>
    <col min="14282" max="14282" width="16.83203125" bestFit="1" customWidth="1"/>
    <col min="14283" max="14283" width="15.1640625" bestFit="1" customWidth="1"/>
    <col min="14284" max="14284" width="14.6640625" bestFit="1" customWidth="1"/>
    <col min="14285" max="14285" width="16.83203125" bestFit="1" customWidth="1"/>
    <col min="14286" max="14287" width="15.1640625" bestFit="1" customWidth="1"/>
    <col min="14288" max="14288" width="11.6640625" bestFit="1" customWidth="1"/>
    <col min="14289" max="14289" width="14.1640625" bestFit="1" customWidth="1"/>
    <col min="14290" max="14291" width="16.83203125" bestFit="1" customWidth="1"/>
    <col min="14292" max="14292" width="15.1640625" bestFit="1" customWidth="1"/>
    <col min="14293" max="14293" width="18.33203125" bestFit="1" customWidth="1"/>
    <col min="14294" max="14294" width="6" customWidth="1"/>
    <col min="14295" max="14295" width="18" bestFit="1" customWidth="1"/>
    <col min="14296" max="14299" width="18" customWidth="1"/>
    <col min="14300" max="14300" width="20.6640625" bestFit="1" customWidth="1"/>
    <col min="14301" max="14301" width="20.1640625" bestFit="1" customWidth="1"/>
    <col min="14302" max="14302" width="18" bestFit="1" customWidth="1"/>
    <col min="14303" max="14303" width="19" bestFit="1" customWidth="1"/>
    <col min="14304" max="14304" width="15.33203125" bestFit="1" customWidth="1"/>
    <col min="14305" max="14305" width="18" bestFit="1" customWidth="1"/>
    <col min="14306" max="14307" width="19" bestFit="1" customWidth="1"/>
    <col min="14308" max="14310" width="19" customWidth="1"/>
    <col min="14311" max="14311" width="20.1640625" bestFit="1" customWidth="1"/>
    <col min="14312" max="14312" width="18" bestFit="1" customWidth="1"/>
    <col min="14313" max="14313" width="19" bestFit="1" customWidth="1"/>
    <col min="14314" max="14314" width="18" bestFit="1" customWidth="1"/>
    <col min="14315" max="14315" width="16.83203125" bestFit="1" customWidth="1"/>
    <col min="14316" max="14316" width="18" bestFit="1" customWidth="1"/>
    <col min="14317" max="14317" width="18" customWidth="1"/>
    <col min="14318" max="14318" width="20.1640625" bestFit="1" customWidth="1"/>
    <col min="14319" max="14319" width="18" bestFit="1" customWidth="1"/>
    <col min="14320" max="14320" width="18" customWidth="1"/>
    <col min="14321" max="14321" width="20.1640625" bestFit="1" customWidth="1"/>
    <col min="14322" max="14322" width="16.83203125" bestFit="1" customWidth="1"/>
    <col min="14323" max="14323" width="13.1640625" bestFit="1" customWidth="1"/>
    <col min="14324" max="14324" width="16.83203125" bestFit="1" customWidth="1"/>
    <col min="14325" max="14326" width="19" bestFit="1" customWidth="1"/>
    <col min="14327" max="14327" width="16.83203125" bestFit="1" customWidth="1"/>
    <col min="14328" max="14328" width="16.83203125" customWidth="1"/>
    <col min="14329" max="14329" width="20.1640625" bestFit="1" customWidth="1"/>
    <col min="14330" max="14330" width="17.6640625" customWidth="1"/>
    <col min="14331" max="14331" width="5.6640625" customWidth="1"/>
    <col min="14332" max="14332" width="18" bestFit="1" customWidth="1"/>
    <col min="14333" max="14334" width="18" customWidth="1"/>
    <col min="14335" max="14335" width="17" bestFit="1" customWidth="1"/>
    <col min="14336" max="14336" width="14.1640625" bestFit="1" customWidth="1"/>
    <col min="14337" max="14337" width="11.6640625" bestFit="1" customWidth="1"/>
    <col min="14338" max="14338" width="14.1640625" bestFit="1" customWidth="1"/>
    <col min="14339" max="14339" width="14.33203125" bestFit="1" customWidth="1"/>
    <col min="14340" max="14340" width="19" bestFit="1" customWidth="1"/>
    <col min="14341" max="14342" width="17.6640625" bestFit="1" customWidth="1"/>
    <col min="14343" max="14343" width="15.1640625" bestFit="1" customWidth="1"/>
    <col min="14344" max="14344" width="16" bestFit="1" customWidth="1"/>
    <col min="14345" max="14346" width="15.1640625" bestFit="1" customWidth="1"/>
    <col min="14347" max="14347" width="14.1640625" bestFit="1" customWidth="1"/>
    <col min="14348" max="14348" width="10.6640625" bestFit="1" customWidth="1"/>
    <col min="14349" max="14349" width="13.1640625" bestFit="1" customWidth="1"/>
    <col min="14350" max="14351" width="16.83203125" bestFit="1" customWidth="1"/>
    <col min="14352" max="14352" width="14.1640625" bestFit="1" customWidth="1"/>
    <col min="14353" max="14353" width="18.6640625" bestFit="1" customWidth="1"/>
    <col min="14354" max="14354" width="11" bestFit="1" customWidth="1"/>
    <col min="14526" max="14526" width="6.1640625" customWidth="1"/>
    <col min="14527" max="14527" width="20.6640625" bestFit="1" customWidth="1"/>
    <col min="14528" max="14528" width="15.1640625" bestFit="1" customWidth="1"/>
    <col min="14529" max="14530" width="15.1640625" customWidth="1"/>
    <col min="14531" max="14531" width="15.6640625" bestFit="1" customWidth="1"/>
    <col min="14532" max="14532" width="15.1640625" bestFit="1" customWidth="1"/>
    <col min="14533" max="14533" width="13.1640625" bestFit="1" customWidth="1"/>
    <col min="14534" max="14535" width="15.1640625" bestFit="1" customWidth="1"/>
    <col min="14536" max="14536" width="17.6640625" bestFit="1" customWidth="1"/>
    <col min="14537" max="14537" width="16" bestFit="1" customWidth="1"/>
    <col min="14538" max="14538" width="16.83203125" bestFit="1" customWidth="1"/>
    <col min="14539" max="14539" width="15.1640625" bestFit="1" customWidth="1"/>
    <col min="14540" max="14540" width="14.6640625" bestFit="1" customWidth="1"/>
    <col min="14541" max="14541" width="16.83203125" bestFit="1" customWidth="1"/>
    <col min="14542" max="14543" width="15.1640625" bestFit="1" customWidth="1"/>
    <col min="14544" max="14544" width="11.6640625" bestFit="1" customWidth="1"/>
    <col min="14545" max="14545" width="14.1640625" bestFit="1" customWidth="1"/>
    <col min="14546" max="14547" width="16.83203125" bestFit="1" customWidth="1"/>
    <col min="14548" max="14548" width="15.1640625" bestFit="1" customWidth="1"/>
    <col min="14549" max="14549" width="18.33203125" bestFit="1" customWidth="1"/>
    <col min="14550" max="14550" width="6" customWidth="1"/>
    <col min="14551" max="14551" width="18" bestFit="1" customWidth="1"/>
    <col min="14552" max="14555" width="18" customWidth="1"/>
    <col min="14556" max="14556" width="20.6640625" bestFit="1" customWidth="1"/>
    <col min="14557" max="14557" width="20.1640625" bestFit="1" customWidth="1"/>
    <col min="14558" max="14558" width="18" bestFit="1" customWidth="1"/>
    <col min="14559" max="14559" width="19" bestFit="1" customWidth="1"/>
    <col min="14560" max="14560" width="15.33203125" bestFit="1" customWidth="1"/>
    <col min="14561" max="14561" width="18" bestFit="1" customWidth="1"/>
    <col min="14562" max="14563" width="19" bestFit="1" customWidth="1"/>
    <col min="14564" max="14566" width="19" customWidth="1"/>
    <col min="14567" max="14567" width="20.1640625" bestFit="1" customWidth="1"/>
    <col min="14568" max="14568" width="18" bestFit="1" customWidth="1"/>
    <col min="14569" max="14569" width="19" bestFit="1" customWidth="1"/>
    <col min="14570" max="14570" width="18" bestFit="1" customWidth="1"/>
    <col min="14571" max="14571" width="16.83203125" bestFit="1" customWidth="1"/>
    <col min="14572" max="14572" width="18" bestFit="1" customWidth="1"/>
    <col min="14573" max="14573" width="18" customWidth="1"/>
    <col min="14574" max="14574" width="20.1640625" bestFit="1" customWidth="1"/>
    <col min="14575" max="14575" width="18" bestFit="1" customWidth="1"/>
    <col min="14576" max="14576" width="18" customWidth="1"/>
    <col min="14577" max="14577" width="20.1640625" bestFit="1" customWidth="1"/>
    <col min="14578" max="14578" width="16.83203125" bestFit="1" customWidth="1"/>
    <col min="14579" max="14579" width="13.1640625" bestFit="1" customWidth="1"/>
    <col min="14580" max="14580" width="16.83203125" bestFit="1" customWidth="1"/>
    <col min="14581" max="14582" width="19" bestFit="1" customWidth="1"/>
    <col min="14583" max="14583" width="16.83203125" bestFit="1" customWidth="1"/>
    <col min="14584" max="14584" width="16.83203125" customWidth="1"/>
    <col min="14585" max="14585" width="20.1640625" bestFit="1" customWidth="1"/>
    <col min="14586" max="14586" width="17.6640625" customWidth="1"/>
    <col min="14587" max="14587" width="5.6640625" customWidth="1"/>
    <col min="14588" max="14588" width="18" bestFit="1" customWidth="1"/>
    <col min="14589" max="14590" width="18" customWidth="1"/>
    <col min="14591" max="14591" width="17" bestFit="1" customWidth="1"/>
    <col min="14592" max="14592" width="14.1640625" bestFit="1" customWidth="1"/>
    <col min="14593" max="14593" width="11.6640625" bestFit="1" customWidth="1"/>
    <col min="14594" max="14594" width="14.1640625" bestFit="1" customWidth="1"/>
    <col min="14595" max="14595" width="14.33203125" bestFit="1" customWidth="1"/>
    <col min="14596" max="14596" width="19" bestFit="1" customWidth="1"/>
    <col min="14597" max="14598" width="17.6640625" bestFit="1" customWidth="1"/>
    <col min="14599" max="14599" width="15.1640625" bestFit="1" customWidth="1"/>
    <col min="14600" max="14600" width="16" bestFit="1" customWidth="1"/>
    <col min="14601" max="14602" width="15.1640625" bestFit="1" customWidth="1"/>
    <col min="14603" max="14603" width="14.1640625" bestFit="1" customWidth="1"/>
    <col min="14604" max="14604" width="10.6640625" bestFit="1" customWidth="1"/>
    <col min="14605" max="14605" width="13.1640625" bestFit="1" customWidth="1"/>
    <col min="14606" max="14607" width="16.83203125" bestFit="1" customWidth="1"/>
    <col min="14608" max="14608" width="14.1640625" bestFit="1" customWidth="1"/>
    <col min="14609" max="14609" width="18.6640625" bestFit="1" customWidth="1"/>
    <col min="14610" max="14610" width="11" bestFit="1" customWidth="1"/>
    <col min="14782" max="14782" width="6.1640625" customWidth="1"/>
    <col min="14783" max="14783" width="20.6640625" bestFit="1" customWidth="1"/>
    <col min="14784" max="14784" width="15.1640625" bestFit="1" customWidth="1"/>
    <col min="14785" max="14786" width="15.1640625" customWidth="1"/>
    <col min="14787" max="14787" width="15.6640625" bestFit="1" customWidth="1"/>
    <col min="14788" max="14788" width="15.1640625" bestFit="1" customWidth="1"/>
    <col min="14789" max="14789" width="13.1640625" bestFit="1" customWidth="1"/>
    <col min="14790" max="14791" width="15.1640625" bestFit="1" customWidth="1"/>
    <col min="14792" max="14792" width="17.6640625" bestFit="1" customWidth="1"/>
    <col min="14793" max="14793" width="16" bestFit="1" customWidth="1"/>
    <col min="14794" max="14794" width="16.83203125" bestFit="1" customWidth="1"/>
    <col min="14795" max="14795" width="15.1640625" bestFit="1" customWidth="1"/>
    <col min="14796" max="14796" width="14.6640625" bestFit="1" customWidth="1"/>
    <col min="14797" max="14797" width="16.83203125" bestFit="1" customWidth="1"/>
    <col min="14798" max="14799" width="15.1640625" bestFit="1" customWidth="1"/>
    <col min="14800" max="14800" width="11.6640625" bestFit="1" customWidth="1"/>
    <col min="14801" max="14801" width="14.1640625" bestFit="1" customWidth="1"/>
    <col min="14802" max="14803" width="16.83203125" bestFit="1" customWidth="1"/>
    <col min="14804" max="14804" width="15.1640625" bestFit="1" customWidth="1"/>
    <col min="14805" max="14805" width="18.33203125" bestFit="1" customWidth="1"/>
    <col min="14806" max="14806" width="6" customWidth="1"/>
    <col min="14807" max="14807" width="18" bestFit="1" customWidth="1"/>
    <col min="14808" max="14811" width="18" customWidth="1"/>
    <col min="14812" max="14812" width="20.6640625" bestFit="1" customWidth="1"/>
    <col min="14813" max="14813" width="20.1640625" bestFit="1" customWidth="1"/>
    <col min="14814" max="14814" width="18" bestFit="1" customWidth="1"/>
    <col min="14815" max="14815" width="19" bestFit="1" customWidth="1"/>
    <col min="14816" max="14816" width="15.33203125" bestFit="1" customWidth="1"/>
    <col min="14817" max="14817" width="18" bestFit="1" customWidth="1"/>
    <col min="14818" max="14819" width="19" bestFit="1" customWidth="1"/>
    <col min="14820" max="14822" width="19" customWidth="1"/>
    <col min="14823" max="14823" width="20.1640625" bestFit="1" customWidth="1"/>
    <col min="14824" max="14824" width="18" bestFit="1" customWidth="1"/>
    <col min="14825" max="14825" width="19" bestFit="1" customWidth="1"/>
    <col min="14826" max="14826" width="18" bestFit="1" customWidth="1"/>
    <col min="14827" max="14827" width="16.83203125" bestFit="1" customWidth="1"/>
    <col min="14828" max="14828" width="18" bestFit="1" customWidth="1"/>
    <col min="14829" max="14829" width="18" customWidth="1"/>
    <col min="14830" max="14830" width="20.1640625" bestFit="1" customWidth="1"/>
    <col min="14831" max="14831" width="18" bestFit="1" customWidth="1"/>
    <col min="14832" max="14832" width="18" customWidth="1"/>
    <col min="14833" max="14833" width="20.1640625" bestFit="1" customWidth="1"/>
    <col min="14834" max="14834" width="16.83203125" bestFit="1" customWidth="1"/>
    <col min="14835" max="14835" width="13.1640625" bestFit="1" customWidth="1"/>
    <col min="14836" max="14836" width="16.83203125" bestFit="1" customWidth="1"/>
    <col min="14837" max="14838" width="19" bestFit="1" customWidth="1"/>
    <col min="14839" max="14839" width="16.83203125" bestFit="1" customWidth="1"/>
    <col min="14840" max="14840" width="16.83203125" customWidth="1"/>
    <col min="14841" max="14841" width="20.1640625" bestFit="1" customWidth="1"/>
    <col min="14842" max="14842" width="17.6640625" customWidth="1"/>
    <col min="14843" max="14843" width="5.6640625" customWidth="1"/>
    <col min="14844" max="14844" width="18" bestFit="1" customWidth="1"/>
    <col min="14845" max="14846" width="18" customWidth="1"/>
    <col min="14847" max="14847" width="17" bestFit="1" customWidth="1"/>
    <col min="14848" max="14848" width="14.1640625" bestFit="1" customWidth="1"/>
    <col min="14849" max="14849" width="11.6640625" bestFit="1" customWidth="1"/>
    <col min="14850" max="14850" width="14.1640625" bestFit="1" customWidth="1"/>
    <col min="14851" max="14851" width="14.33203125" bestFit="1" customWidth="1"/>
    <col min="14852" max="14852" width="19" bestFit="1" customWidth="1"/>
    <col min="14853" max="14854" width="17.6640625" bestFit="1" customWidth="1"/>
    <col min="14855" max="14855" width="15.1640625" bestFit="1" customWidth="1"/>
    <col min="14856" max="14856" width="16" bestFit="1" customWidth="1"/>
    <col min="14857" max="14858" width="15.1640625" bestFit="1" customWidth="1"/>
    <col min="14859" max="14859" width="14.1640625" bestFit="1" customWidth="1"/>
    <col min="14860" max="14860" width="10.6640625" bestFit="1" customWidth="1"/>
    <col min="14861" max="14861" width="13.1640625" bestFit="1" customWidth="1"/>
    <col min="14862" max="14863" width="16.83203125" bestFit="1" customWidth="1"/>
    <col min="14864" max="14864" width="14.1640625" bestFit="1" customWidth="1"/>
    <col min="14865" max="14865" width="18.6640625" bestFit="1" customWidth="1"/>
    <col min="14866" max="14866" width="11" bestFit="1" customWidth="1"/>
    <col min="15038" max="15038" width="6.1640625" customWidth="1"/>
    <col min="15039" max="15039" width="20.6640625" bestFit="1" customWidth="1"/>
    <col min="15040" max="15040" width="15.1640625" bestFit="1" customWidth="1"/>
    <col min="15041" max="15042" width="15.1640625" customWidth="1"/>
    <col min="15043" max="15043" width="15.6640625" bestFit="1" customWidth="1"/>
    <col min="15044" max="15044" width="15.1640625" bestFit="1" customWidth="1"/>
    <col min="15045" max="15045" width="13.1640625" bestFit="1" customWidth="1"/>
    <col min="15046" max="15047" width="15.1640625" bestFit="1" customWidth="1"/>
    <col min="15048" max="15048" width="17.6640625" bestFit="1" customWidth="1"/>
    <col min="15049" max="15049" width="16" bestFit="1" customWidth="1"/>
    <col min="15050" max="15050" width="16.83203125" bestFit="1" customWidth="1"/>
    <col min="15051" max="15051" width="15.1640625" bestFit="1" customWidth="1"/>
    <col min="15052" max="15052" width="14.6640625" bestFit="1" customWidth="1"/>
    <col min="15053" max="15053" width="16.83203125" bestFit="1" customWidth="1"/>
    <col min="15054" max="15055" width="15.1640625" bestFit="1" customWidth="1"/>
    <col min="15056" max="15056" width="11.6640625" bestFit="1" customWidth="1"/>
    <col min="15057" max="15057" width="14.1640625" bestFit="1" customWidth="1"/>
    <col min="15058" max="15059" width="16.83203125" bestFit="1" customWidth="1"/>
    <col min="15060" max="15060" width="15.1640625" bestFit="1" customWidth="1"/>
    <col min="15061" max="15061" width="18.33203125" bestFit="1" customWidth="1"/>
    <col min="15062" max="15062" width="6" customWidth="1"/>
    <col min="15063" max="15063" width="18" bestFit="1" customWidth="1"/>
    <col min="15064" max="15067" width="18" customWidth="1"/>
    <col min="15068" max="15068" width="20.6640625" bestFit="1" customWidth="1"/>
    <col min="15069" max="15069" width="20.1640625" bestFit="1" customWidth="1"/>
    <col min="15070" max="15070" width="18" bestFit="1" customWidth="1"/>
    <col min="15071" max="15071" width="19" bestFit="1" customWidth="1"/>
    <col min="15072" max="15072" width="15.33203125" bestFit="1" customWidth="1"/>
    <col min="15073" max="15073" width="18" bestFit="1" customWidth="1"/>
    <col min="15074" max="15075" width="19" bestFit="1" customWidth="1"/>
    <col min="15076" max="15078" width="19" customWidth="1"/>
    <col min="15079" max="15079" width="20.1640625" bestFit="1" customWidth="1"/>
    <col min="15080" max="15080" width="18" bestFit="1" customWidth="1"/>
    <col min="15081" max="15081" width="19" bestFit="1" customWidth="1"/>
    <col min="15082" max="15082" width="18" bestFit="1" customWidth="1"/>
    <col min="15083" max="15083" width="16.83203125" bestFit="1" customWidth="1"/>
    <col min="15084" max="15084" width="18" bestFit="1" customWidth="1"/>
    <col min="15085" max="15085" width="18" customWidth="1"/>
    <col min="15086" max="15086" width="20.1640625" bestFit="1" customWidth="1"/>
    <col min="15087" max="15087" width="18" bestFit="1" customWidth="1"/>
    <col min="15088" max="15088" width="18" customWidth="1"/>
    <col min="15089" max="15089" width="20.1640625" bestFit="1" customWidth="1"/>
    <col min="15090" max="15090" width="16.83203125" bestFit="1" customWidth="1"/>
    <col min="15091" max="15091" width="13.1640625" bestFit="1" customWidth="1"/>
    <col min="15092" max="15092" width="16.83203125" bestFit="1" customWidth="1"/>
    <col min="15093" max="15094" width="19" bestFit="1" customWidth="1"/>
    <col min="15095" max="15095" width="16.83203125" bestFit="1" customWidth="1"/>
    <col min="15096" max="15096" width="16.83203125" customWidth="1"/>
    <col min="15097" max="15097" width="20.1640625" bestFit="1" customWidth="1"/>
    <col min="15098" max="15098" width="17.6640625" customWidth="1"/>
    <col min="15099" max="15099" width="5.6640625" customWidth="1"/>
    <col min="15100" max="15100" width="18" bestFit="1" customWidth="1"/>
    <col min="15101" max="15102" width="18" customWidth="1"/>
    <col min="15103" max="15103" width="17" bestFit="1" customWidth="1"/>
    <col min="15104" max="15104" width="14.1640625" bestFit="1" customWidth="1"/>
    <col min="15105" max="15105" width="11.6640625" bestFit="1" customWidth="1"/>
    <col min="15106" max="15106" width="14.1640625" bestFit="1" customWidth="1"/>
    <col min="15107" max="15107" width="14.33203125" bestFit="1" customWidth="1"/>
    <col min="15108" max="15108" width="19" bestFit="1" customWidth="1"/>
    <col min="15109" max="15110" width="17.6640625" bestFit="1" customWidth="1"/>
    <col min="15111" max="15111" width="15.1640625" bestFit="1" customWidth="1"/>
    <col min="15112" max="15112" width="16" bestFit="1" customWidth="1"/>
    <col min="15113" max="15114" width="15.1640625" bestFit="1" customWidth="1"/>
    <col min="15115" max="15115" width="14.1640625" bestFit="1" customWidth="1"/>
    <col min="15116" max="15116" width="10.6640625" bestFit="1" customWidth="1"/>
    <col min="15117" max="15117" width="13.1640625" bestFit="1" customWidth="1"/>
    <col min="15118" max="15119" width="16.83203125" bestFit="1" customWidth="1"/>
    <col min="15120" max="15120" width="14.1640625" bestFit="1" customWidth="1"/>
    <col min="15121" max="15121" width="18.6640625" bestFit="1" customWidth="1"/>
    <col min="15122" max="15122" width="11" bestFit="1" customWidth="1"/>
    <col min="15294" max="15294" width="6.1640625" customWidth="1"/>
    <col min="15295" max="15295" width="20.6640625" bestFit="1" customWidth="1"/>
    <col min="15296" max="15296" width="15.1640625" bestFit="1" customWidth="1"/>
    <col min="15297" max="15298" width="15.1640625" customWidth="1"/>
    <col min="15299" max="15299" width="15.6640625" bestFit="1" customWidth="1"/>
    <col min="15300" max="15300" width="15.1640625" bestFit="1" customWidth="1"/>
    <col min="15301" max="15301" width="13.1640625" bestFit="1" customWidth="1"/>
    <col min="15302" max="15303" width="15.1640625" bestFit="1" customWidth="1"/>
    <col min="15304" max="15304" width="17.6640625" bestFit="1" customWidth="1"/>
    <col min="15305" max="15305" width="16" bestFit="1" customWidth="1"/>
    <col min="15306" max="15306" width="16.83203125" bestFit="1" customWidth="1"/>
    <col min="15307" max="15307" width="15.1640625" bestFit="1" customWidth="1"/>
    <col min="15308" max="15308" width="14.6640625" bestFit="1" customWidth="1"/>
    <col min="15309" max="15309" width="16.83203125" bestFit="1" customWidth="1"/>
    <col min="15310" max="15311" width="15.1640625" bestFit="1" customWidth="1"/>
    <col min="15312" max="15312" width="11.6640625" bestFit="1" customWidth="1"/>
    <col min="15313" max="15313" width="14.1640625" bestFit="1" customWidth="1"/>
    <col min="15314" max="15315" width="16.83203125" bestFit="1" customWidth="1"/>
    <col min="15316" max="15316" width="15.1640625" bestFit="1" customWidth="1"/>
    <col min="15317" max="15317" width="18.33203125" bestFit="1" customWidth="1"/>
    <col min="15318" max="15318" width="6" customWidth="1"/>
    <col min="15319" max="15319" width="18" bestFit="1" customWidth="1"/>
    <col min="15320" max="15323" width="18" customWidth="1"/>
    <col min="15324" max="15324" width="20.6640625" bestFit="1" customWidth="1"/>
    <col min="15325" max="15325" width="20.1640625" bestFit="1" customWidth="1"/>
    <col min="15326" max="15326" width="18" bestFit="1" customWidth="1"/>
    <col min="15327" max="15327" width="19" bestFit="1" customWidth="1"/>
    <col min="15328" max="15328" width="15.33203125" bestFit="1" customWidth="1"/>
    <col min="15329" max="15329" width="18" bestFit="1" customWidth="1"/>
    <col min="15330" max="15331" width="19" bestFit="1" customWidth="1"/>
    <col min="15332" max="15334" width="19" customWidth="1"/>
    <col min="15335" max="15335" width="20.1640625" bestFit="1" customWidth="1"/>
    <col min="15336" max="15336" width="18" bestFit="1" customWidth="1"/>
    <col min="15337" max="15337" width="19" bestFit="1" customWidth="1"/>
    <col min="15338" max="15338" width="18" bestFit="1" customWidth="1"/>
    <col min="15339" max="15339" width="16.83203125" bestFit="1" customWidth="1"/>
    <col min="15340" max="15340" width="18" bestFit="1" customWidth="1"/>
    <col min="15341" max="15341" width="18" customWidth="1"/>
    <col min="15342" max="15342" width="20.1640625" bestFit="1" customWidth="1"/>
    <col min="15343" max="15343" width="18" bestFit="1" customWidth="1"/>
    <col min="15344" max="15344" width="18" customWidth="1"/>
    <col min="15345" max="15345" width="20.1640625" bestFit="1" customWidth="1"/>
    <col min="15346" max="15346" width="16.83203125" bestFit="1" customWidth="1"/>
    <col min="15347" max="15347" width="13.1640625" bestFit="1" customWidth="1"/>
    <col min="15348" max="15348" width="16.83203125" bestFit="1" customWidth="1"/>
    <col min="15349" max="15350" width="19" bestFit="1" customWidth="1"/>
    <col min="15351" max="15351" width="16.83203125" bestFit="1" customWidth="1"/>
    <col min="15352" max="15352" width="16.83203125" customWidth="1"/>
    <col min="15353" max="15353" width="20.1640625" bestFit="1" customWidth="1"/>
    <col min="15354" max="15354" width="17.6640625" customWidth="1"/>
    <col min="15355" max="15355" width="5.6640625" customWidth="1"/>
    <col min="15356" max="15356" width="18" bestFit="1" customWidth="1"/>
    <col min="15357" max="15358" width="18" customWidth="1"/>
    <col min="15359" max="15359" width="17" bestFit="1" customWidth="1"/>
    <col min="15360" max="15360" width="14.1640625" bestFit="1" customWidth="1"/>
    <col min="15361" max="15361" width="11.6640625" bestFit="1" customWidth="1"/>
    <col min="15362" max="15362" width="14.1640625" bestFit="1" customWidth="1"/>
    <col min="15363" max="15363" width="14.33203125" bestFit="1" customWidth="1"/>
    <col min="15364" max="15364" width="19" bestFit="1" customWidth="1"/>
    <col min="15365" max="15366" width="17.6640625" bestFit="1" customWidth="1"/>
    <col min="15367" max="15367" width="15.1640625" bestFit="1" customWidth="1"/>
    <col min="15368" max="15368" width="16" bestFit="1" customWidth="1"/>
    <col min="15369" max="15370" width="15.1640625" bestFit="1" customWidth="1"/>
    <col min="15371" max="15371" width="14.1640625" bestFit="1" customWidth="1"/>
    <col min="15372" max="15372" width="10.6640625" bestFit="1" customWidth="1"/>
    <col min="15373" max="15373" width="13.1640625" bestFit="1" customWidth="1"/>
    <col min="15374" max="15375" width="16.83203125" bestFit="1" customWidth="1"/>
    <col min="15376" max="15376" width="14.1640625" bestFit="1" customWidth="1"/>
    <col min="15377" max="15377" width="18.6640625" bestFit="1" customWidth="1"/>
    <col min="15378" max="15378" width="11" bestFit="1" customWidth="1"/>
    <col min="15550" max="15550" width="6.1640625" customWidth="1"/>
    <col min="15551" max="15551" width="20.6640625" bestFit="1" customWidth="1"/>
    <col min="15552" max="15552" width="15.1640625" bestFit="1" customWidth="1"/>
    <col min="15553" max="15554" width="15.1640625" customWidth="1"/>
    <col min="15555" max="15555" width="15.6640625" bestFit="1" customWidth="1"/>
    <col min="15556" max="15556" width="15.1640625" bestFit="1" customWidth="1"/>
    <col min="15557" max="15557" width="13.1640625" bestFit="1" customWidth="1"/>
    <col min="15558" max="15559" width="15.1640625" bestFit="1" customWidth="1"/>
    <col min="15560" max="15560" width="17.6640625" bestFit="1" customWidth="1"/>
    <col min="15561" max="15561" width="16" bestFit="1" customWidth="1"/>
    <col min="15562" max="15562" width="16.83203125" bestFit="1" customWidth="1"/>
    <col min="15563" max="15563" width="15.1640625" bestFit="1" customWidth="1"/>
    <col min="15564" max="15564" width="14.6640625" bestFit="1" customWidth="1"/>
    <col min="15565" max="15565" width="16.83203125" bestFit="1" customWidth="1"/>
    <col min="15566" max="15567" width="15.1640625" bestFit="1" customWidth="1"/>
    <col min="15568" max="15568" width="11.6640625" bestFit="1" customWidth="1"/>
    <col min="15569" max="15569" width="14.1640625" bestFit="1" customWidth="1"/>
    <col min="15570" max="15571" width="16.83203125" bestFit="1" customWidth="1"/>
    <col min="15572" max="15572" width="15.1640625" bestFit="1" customWidth="1"/>
    <col min="15573" max="15573" width="18.33203125" bestFit="1" customWidth="1"/>
    <col min="15574" max="15574" width="6" customWidth="1"/>
    <col min="15575" max="15575" width="18" bestFit="1" customWidth="1"/>
    <col min="15576" max="15579" width="18" customWidth="1"/>
    <col min="15580" max="15580" width="20.6640625" bestFit="1" customWidth="1"/>
    <col min="15581" max="15581" width="20.1640625" bestFit="1" customWidth="1"/>
    <col min="15582" max="15582" width="18" bestFit="1" customWidth="1"/>
    <col min="15583" max="15583" width="19" bestFit="1" customWidth="1"/>
    <col min="15584" max="15584" width="15.33203125" bestFit="1" customWidth="1"/>
    <col min="15585" max="15585" width="18" bestFit="1" customWidth="1"/>
    <col min="15586" max="15587" width="19" bestFit="1" customWidth="1"/>
    <col min="15588" max="15590" width="19" customWidth="1"/>
    <col min="15591" max="15591" width="20.1640625" bestFit="1" customWidth="1"/>
    <col min="15592" max="15592" width="18" bestFit="1" customWidth="1"/>
    <col min="15593" max="15593" width="19" bestFit="1" customWidth="1"/>
    <col min="15594" max="15594" width="18" bestFit="1" customWidth="1"/>
    <col min="15595" max="15595" width="16.83203125" bestFit="1" customWidth="1"/>
    <col min="15596" max="15596" width="18" bestFit="1" customWidth="1"/>
    <col min="15597" max="15597" width="18" customWidth="1"/>
    <col min="15598" max="15598" width="20.1640625" bestFit="1" customWidth="1"/>
    <col min="15599" max="15599" width="18" bestFit="1" customWidth="1"/>
    <col min="15600" max="15600" width="18" customWidth="1"/>
    <col min="15601" max="15601" width="20.1640625" bestFit="1" customWidth="1"/>
    <col min="15602" max="15602" width="16.83203125" bestFit="1" customWidth="1"/>
    <col min="15603" max="15603" width="13.1640625" bestFit="1" customWidth="1"/>
    <col min="15604" max="15604" width="16.83203125" bestFit="1" customWidth="1"/>
    <col min="15605" max="15606" width="19" bestFit="1" customWidth="1"/>
    <col min="15607" max="15607" width="16.83203125" bestFit="1" customWidth="1"/>
    <col min="15608" max="15608" width="16.83203125" customWidth="1"/>
    <col min="15609" max="15609" width="20.1640625" bestFit="1" customWidth="1"/>
    <col min="15610" max="15610" width="17.6640625" customWidth="1"/>
    <col min="15611" max="15611" width="5.6640625" customWidth="1"/>
    <col min="15612" max="15612" width="18" bestFit="1" customWidth="1"/>
    <col min="15613" max="15614" width="18" customWidth="1"/>
    <col min="15615" max="15615" width="17" bestFit="1" customWidth="1"/>
    <col min="15616" max="15616" width="14.1640625" bestFit="1" customWidth="1"/>
    <col min="15617" max="15617" width="11.6640625" bestFit="1" customWidth="1"/>
    <col min="15618" max="15618" width="14.1640625" bestFit="1" customWidth="1"/>
    <col min="15619" max="15619" width="14.33203125" bestFit="1" customWidth="1"/>
    <col min="15620" max="15620" width="19" bestFit="1" customWidth="1"/>
    <col min="15621" max="15622" width="17.6640625" bestFit="1" customWidth="1"/>
    <col min="15623" max="15623" width="15.1640625" bestFit="1" customWidth="1"/>
    <col min="15624" max="15624" width="16" bestFit="1" customWidth="1"/>
    <col min="15625" max="15626" width="15.1640625" bestFit="1" customWidth="1"/>
    <col min="15627" max="15627" width="14.1640625" bestFit="1" customWidth="1"/>
    <col min="15628" max="15628" width="10.6640625" bestFit="1" customWidth="1"/>
    <col min="15629" max="15629" width="13.1640625" bestFit="1" customWidth="1"/>
    <col min="15630" max="15631" width="16.83203125" bestFit="1" customWidth="1"/>
    <col min="15632" max="15632" width="14.1640625" bestFit="1" customWidth="1"/>
    <col min="15633" max="15633" width="18.6640625" bestFit="1" customWidth="1"/>
    <col min="15634" max="15634" width="11" bestFit="1" customWidth="1"/>
    <col min="15806" max="15806" width="6.1640625" customWidth="1"/>
    <col min="15807" max="15807" width="20.6640625" bestFit="1" customWidth="1"/>
    <col min="15808" max="15808" width="15.1640625" bestFit="1" customWidth="1"/>
    <col min="15809" max="15810" width="15.1640625" customWidth="1"/>
    <col min="15811" max="15811" width="15.6640625" bestFit="1" customWidth="1"/>
    <col min="15812" max="15812" width="15.1640625" bestFit="1" customWidth="1"/>
    <col min="15813" max="15813" width="13.1640625" bestFit="1" customWidth="1"/>
    <col min="15814" max="15815" width="15.1640625" bestFit="1" customWidth="1"/>
    <col min="15816" max="15816" width="17.6640625" bestFit="1" customWidth="1"/>
    <col min="15817" max="15817" width="16" bestFit="1" customWidth="1"/>
    <col min="15818" max="15818" width="16.83203125" bestFit="1" customWidth="1"/>
    <col min="15819" max="15819" width="15.1640625" bestFit="1" customWidth="1"/>
    <col min="15820" max="15820" width="14.6640625" bestFit="1" customWidth="1"/>
    <col min="15821" max="15821" width="16.83203125" bestFit="1" customWidth="1"/>
    <col min="15822" max="15823" width="15.1640625" bestFit="1" customWidth="1"/>
    <col min="15824" max="15824" width="11.6640625" bestFit="1" customWidth="1"/>
    <col min="15825" max="15825" width="14.1640625" bestFit="1" customWidth="1"/>
    <col min="15826" max="15827" width="16.83203125" bestFit="1" customWidth="1"/>
    <col min="15828" max="15828" width="15.1640625" bestFit="1" customWidth="1"/>
    <col min="15829" max="15829" width="18.33203125" bestFit="1" customWidth="1"/>
    <col min="15830" max="15830" width="6" customWidth="1"/>
    <col min="15831" max="15831" width="18" bestFit="1" customWidth="1"/>
    <col min="15832" max="15835" width="18" customWidth="1"/>
    <col min="15836" max="15836" width="20.6640625" bestFit="1" customWidth="1"/>
    <col min="15837" max="15837" width="20.1640625" bestFit="1" customWidth="1"/>
    <col min="15838" max="15838" width="18" bestFit="1" customWidth="1"/>
    <col min="15839" max="15839" width="19" bestFit="1" customWidth="1"/>
    <col min="15840" max="15840" width="15.33203125" bestFit="1" customWidth="1"/>
    <col min="15841" max="15841" width="18" bestFit="1" customWidth="1"/>
    <col min="15842" max="15843" width="19" bestFit="1" customWidth="1"/>
    <col min="15844" max="15846" width="19" customWidth="1"/>
    <col min="15847" max="15847" width="20.1640625" bestFit="1" customWidth="1"/>
    <col min="15848" max="15848" width="18" bestFit="1" customWidth="1"/>
    <col min="15849" max="15849" width="19" bestFit="1" customWidth="1"/>
    <col min="15850" max="15850" width="18" bestFit="1" customWidth="1"/>
    <col min="15851" max="15851" width="16.83203125" bestFit="1" customWidth="1"/>
    <col min="15852" max="15852" width="18" bestFit="1" customWidth="1"/>
    <col min="15853" max="15853" width="18" customWidth="1"/>
    <col min="15854" max="15854" width="20.1640625" bestFit="1" customWidth="1"/>
    <col min="15855" max="15855" width="18" bestFit="1" customWidth="1"/>
    <col min="15856" max="15856" width="18" customWidth="1"/>
    <col min="15857" max="15857" width="20.1640625" bestFit="1" customWidth="1"/>
    <col min="15858" max="15858" width="16.83203125" bestFit="1" customWidth="1"/>
    <col min="15859" max="15859" width="13.1640625" bestFit="1" customWidth="1"/>
    <col min="15860" max="15860" width="16.83203125" bestFit="1" customWidth="1"/>
    <col min="15861" max="15862" width="19" bestFit="1" customWidth="1"/>
    <col min="15863" max="15863" width="16.83203125" bestFit="1" customWidth="1"/>
    <col min="15864" max="15864" width="16.83203125" customWidth="1"/>
    <col min="15865" max="15865" width="20.1640625" bestFit="1" customWidth="1"/>
    <col min="15866" max="15866" width="17.6640625" customWidth="1"/>
    <col min="15867" max="15867" width="5.6640625" customWidth="1"/>
    <col min="15868" max="15868" width="18" bestFit="1" customWidth="1"/>
    <col min="15869" max="15870" width="18" customWidth="1"/>
    <col min="15871" max="15871" width="17" bestFit="1" customWidth="1"/>
    <col min="15872" max="15872" width="14.1640625" bestFit="1" customWidth="1"/>
    <col min="15873" max="15873" width="11.6640625" bestFit="1" customWidth="1"/>
    <col min="15874" max="15874" width="14.1640625" bestFit="1" customWidth="1"/>
    <col min="15875" max="15875" width="14.33203125" bestFit="1" customWidth="1"/>
    <col min="15876" max="15876" width="19" bestFit="1" customWidth="1"/>
    <col min="15877" max="15878" width="17.6640625" bestFit="1" customWidth="1"/>
    <col min="15879" max="15879" width="15.1640625" bestFit="1" customWidth="1"/>
    <col min="15880" max="15880" width="16" bestFit="1" customWidth="1"/>
    <col min="15881" max="15882" width="15.1640625" bestFit="1" customWidth="1"/>
    <col min="15883" max="15883" width="14.1640625" bestFit="1" customWidth="1"/>
    <col min="15884" max="15884" width="10.6640625" bestFit="1" customWidth="1"/>
    <col min="15885" max="15885" width="13.1640625" bestFit="1" customWidth="1"/>
    <col min="15886" max="15887" width="16.83203125" bestFit="1" customWidth="1"/>
    <col min="15888" max="15888" width="14.1640625" bestFit="1" customWidth="1"/>
    <col min="15889" max="15889" width="18.6640625" bestFit="1" customWidth="1"/>
    <col min="15890" max="15890" width="11" bestFit="1" customWidth="1"/>
    <col min="16062" max="16062" width="6.1640625" customWidth="1"/>
    <col min="16063" max="16063" width="20.6640625" bestFit="1" customWidth="1"/>
    <col min="16064" max="16064" width="15.1640625" bestFit="1" customWidth="1"/>
    <col min="16065" max="16066" width="15.1640625" customWidth="1"/>
    <col min="16067" max="16067" width="15.6640625" bestFit="1" customWidth="1"/>
    <col min="16068" max="16068" width="15.1640625" bestFit="1" customWidth="1"/>
    <col min="16069" max="16069" width="13.1640625" bestFit="1" customWidth="1"/>
    <col min="16070" max="16071" width="15.1640625" bestFit="1" customWidth="1"/>
    <col min="16072" max="16072" width="17.6640625" bestFit="1" customWidth="1"/>
    <col min="16073" max="16073" width="16" bestFit="1" customWidth="1"/>
    <col min="16074" max="16074" width="16.83203125" bestFit="1" customWidth="1"/>
    <col min="16075" max="16075" width="15.1640625" bestFit="1" customWidth="1"/>
    <col min="16076" max="16076" width="14.6640625" bestFit="1" customWidth="1"/>
    <col min="16077" max="16077" width="16.83203125" bestFit="1" customWidth="1"/>
    <col min="16078" max="16079" width="15.1640625" bestFit="1" customWidth="1"/>
    <col min="16080" max="16080" width="11.6640625" bestFit="1" customWidth="1"/>
    <col min="16081" max="16081" width="14.1640625" bestFit="1" customWidth="1"/>
    <col min="16082" max="16083" width="16.83203125" bestFit="1" customWidth="1"/>
    <col min="16084" max="16084" width="15.1640625" bestFit="1" customWidth="1"/>
    <col min="16085" max="16085" width="18.33203125" bestFit="1" customWidth="1"/>
    <col min="16086" max="16086" width="6" customWidth="1"/>
    <col min="16087" max="16087" width="18" bestFit="1" customWidth="1"/>
    <col min="16088" max="16091" width="18" customWidth="1"/>
    <col min="16092" max="16092" width="20.6640625" bestFit="1" customWidth="1"/>
    <col min="16093" max="16093" width="20.1640625" bestFit="1" customWidth="1"/>
    <col min="16094" max="16094" width="18" bestFit="1" customWidth="1"/>
    <col min="16095" max="16095" width="19" bestFit="1" customWidth="1"/>
    <col min="16096" max="16096" width="15.33203125" bestFit="1" customWidth="1"/>
    <col min="16097" max="16097" width="18" bestFit="1" customWidth="1"/>
    <col min="16098" max="16099" width="19" bestFit="1" customWidth="1"/>
    <col min="16100" max="16102" width="19" customWidth="1"/>
    <col min="16103" max="16103" width="20.1640625" bestFit="1" customWidth="1"/>
    <col min="16104" max="16104" width="18" bestFit="1" customWidth="1"/>
    <col min="16105" max="16105" width="19" bestFit="1" customWidth="1"/>
    <col min="16106" max="16106" width="18" bestFit="1" customWidth="1"/>
    <col min="16107" max="16107" width="16.83203125" bestFit="1" customWidth="1"/>
    <col min="16108" max="16108" width="18" bestFit="1" customWidth="1"/>
    <col min="16109" max="16109" width="18" customWidth="1"/>
    <col min="16110" max="16110" width="20.1640625" bestFit="1" customWidth="1"/>
    <col min="16111" max="16111" width="18" bestFit="1" customWidth="1"/>
    <col min="16112" max="16112" width="18" customWidth="1"/>
    <col min="16113" max="16113" width="20.1640625" bestFit="1" customWidth="1"/>
    <col min="16114" max="16114" width="16.83203125" bestFit="1" customWidth="1"/>
    <col min="16115" max="16115" width="13.1640625" bestFit="1" customWidth="1"/>
    <col min="16116" max="16116" width="16.83203125" bestFit="1" customWidth="1"/>
    <col min="16117" max="16118" width="19" bestFit="1" customWidth="1"/>
    <col min="16119" max="16119" width="16.83203125" bestFit="1" customWidth="1"/>
    <col min="16120" max="16120" width="16.83203125" customWidth="1"/>
    <col min="16121" max="16121" width="20.1640625" bestFit="1" customWidth="1"/>
    <col min="16122" max="16122" width="17.6640625" customWidth="1"/>
    <col min="16123" max="16123" width="5.6640625" customWidth="1"/>
    <col min="16124" max="16124" width="18" bestFit="1" customWidth="1"/>
    <col min="16125" max="16126" width="18" customWidth="1"/>
    <col min="16127" max="16127" width="17" bestFit="1" customWidth="1"/>
    <col min="16128" max="16128" width="14.1640625" bestFit="1" customWidth="1"/>
    <col min="16129" max="16129" width="11.6640625" bestFit="1" customWidth="1"/>
    <col min="16130" max="16130" width="14.1640625" bestFit="1" customWidth="1"/>
    <col min="16131" max="16131" width="14.33203125" bestFit="1" customWidth="1"/>
    <col min="16132" max="16132" width="19" bestFit="1" customWidth="1"/>
    <col min="16133" max="16134" width="17.6640625" bestFit="1" customWidth="1"/>
    <col min="16135" max="16135" width="15.1640625" bestFit="1" customWidth="1"/>
    <col min="16136" max="16136" width="16" bestFit="1" customWidth="1"/>
    <col min="16137" max="16138" width="15.1640625" bestFit="1" customWidth="1"/>
    <col min="16139" max="16139" width="14.1640625" bestFit="1" customWidth="1"/>
    <col min="16140" max="16140" width="10.6640625" bestFit="1" customWidth="1"/>
    <col min="16141" max="16141" width="13.1640625" bestFit="1" customWidth="1"/>
    <col min="16142" max="16143" width="16.83203125" bestFit="1" customWidth="1"/>
    <col min="16144" max="16144" width="14.1640625" bestFit="1" customWidth="1"/>
    <col min="16145" max="16145" width="18.6640625" bestFit="1" customWidth="1"/>
    <col min="16146" max="16146" width="11" bestFit="1" customWidth="1"/>
  </cols>
  <sheetData>
    <row r="1" spans="1:19" s="7" customFormat="1">
      <c r="A1" s="7" t="s">
        <v>0</v>
      </c>
      <c r="B1" s="7" t="s">
        <v>1</v>
      </c>
      <c r="C1" s="10" t="s">
        <v>2</v>
      </c>
      <c r="D1" s="10" t="s">
        <v>3</v>
      </c>
      <c r="E1" s="10" t="s">
        <v>4</v>
      </c>
      <c r="F1" s="30" t="s">
        <v>5</v>
      </c>
      <c r="G1" s="30" t="s">
        <v>6</v>
      </c>
      <c r="H1" s="3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104</v>
      </c>
    </row>
    <row r="2" spans="1:19">
      <c r="A2" s="2">
        <v>0</v>
      </c>
      <c r="B2" t="s">
        <v>16</v>
      </c>
      <c r="C2" s="1">
        <f>SUM(C3:C89)</f>
        <v>416880254.01509017</v>
      </c>
      <c r="D2" s="1">
        <f t="shared" ref="D2:Q2" si="0">SUM(D3:D89)</f>
        <v>363545967.43489987</v>
      </c>
      <c r="E2" s="1">
        <f t="shared" si="0"/>
        <v>2999196.5274162004</v>
      </c>
      <c r="F2" s="31">
        <f t="shared" si="0"/>
        <v>256602170.30059972</v>
      </c>
      <c r="G2" s="31">
        <f t="shared" si="0"/>
        <v>3842423751.7686</v>
      </c>
      <c r="H2" s="31">
        <f t="shared" si="0"/>
        <v>667286026.46640038</v>
      </c>
      <c r="I2" s="1">
        <f t="shared" si="0"/>
        <v>493024055.31025994</v>
      </c>
      <c r="J2" s="1">
        <f t="shared" si="0"/>
        <v>14057011.297755193</v>
      </c>
      <c r="K2" s="1">
        <f t="shared" si="0"/>
        <v>2124303462.2057996</v>
      </c>
      <c r="L2" s="1">
        <f t="shared" si="0"/>
        <v>594760277.16461873</v>
      </c>
      <c r="M2" s="1">
        <f t="shared" si="0"/>
        <v>166900804.50800008</v>
      </c>
      <c r="N2" s="1">
        <f t="shared" si="0"/>
        <v>108554.4861028</v>
      </c>
      <c r="O2" s="1">
        <f t="shared" si="0"/>
        <v>56159474.761861004</v>
      </c>
      <c r="P2" s="1">
        <f t="shared" si="0"/>
        <v>287912233.54899007</v>
      </c>
      <c r="Q2" s="1">
        <f t="shared" si="0"/>
        <v>9286963240</v>
      </c>
    </row>
    <row r="3" spans="1:19">
      <c r="A3" s="2">
        <v>1</v>
      </c>
      <c r="B3" t="s">
        <v>17</v>
      </c>
      <c r="C3" s="1">
        <v>705475.11679999996</v>
      </c>
      <c r="D3" s="1">
        <v>2960538.017</v>
      </c>
      <c r="E3" s="1">
        <v>21711.2585</v>
      </c>
      <c r="F3" s="31">
        <v>9711017.1989999991</v>
      </c>
      <c r="G3" s="31">
        <v>4909919.8210000005</v>
      </c>
      <c r="H3" s="31">
        <v>1391610.969</v>
      </c>
      <c r="I3" s="1">
        <v>281570.26289999997</v>
      </c>
      <c r="J3" s="1">
        <v>139574.23879999999</v>
      </c>
      <c r="K3" s="1">
        <v>1855580.2479999999</v>
      </c>
      <c r="L3" s="1">
        <v>507012.45030000003</v>
      </c>
      <c r="M3" s="1">
        <v>101148.6588</v>
      </c>
      <c r="N3" s="1">
        <v>0</v>
      </c>
      <c r="O3" s="1">
        <v>223674.06080000001</v>
      </c>
      <c r="P3" s="1">
        <v>420599.69919999997</v>
      </c>
      <c r="Q3" s="1">
        <v>23229432</v>
      </c>
      <c r="S3" s="3"/>
    </row>
    <row r="4" spans="1:19">
      <c r="A4" s="2">
        <v>2</v>
      </c>
      <c r="B4" t="s">
        <v>18</v>
      </c>
      <c r="C4" s="1">
        <v>1571984.594</v>
      </c>
      <c r="D4" s="1">
        <v>1407786.615</v>
      </c>
      <c r="E4" s="1">
        <v>15463.71218</v>
      </c>
      <c r="F4" s="31">
        <v>292828.86700000003</v>
      </c>
      <c r="G4" s="31">
        <v>241128848.09999999</v>
      </c>
      <c r="H4" s="31">
        <v>33852147.289999999</v>
      </c>
      <c r="I4" s="1">
        <v>18556071.93</v>
      </c>
      <c r="J4" s="1">
        <v>208068.98269999999</v>
      </c>
      <c r="K4" s="1">
        <v>81475125.079999998</v>
      </c>
      <c r="L4" s="1">
        <v>53510459.600000001</v>
      </c>
      <c r="M4" s="1">
        <v>1808941.798</v>
      </c>
      <c r="N4" s="1">
        <v>0</v>
      </c>
      <c r="O4" s="1">
        <v>1702527.7120000001</v>
      </c>
      <c r="P4" s="1">
        <v>10095443.75</v>
      </c>
      <c r="Q4" s="1">
        <v>445625698</v>
      </c>
      <c r="S4" s="3"/>
    </row>
    <row r="5" spans="1:19">
      <c r="A5" s="2">
        <v>3</v>
      </c>
      <c r="B5" t="s">
        <v>19</v>
      </c>
      <c r="C5" s="1">
        <v>4021277.0929999999</v>
      </c>
      <c r="D5" s="1">
        <v>3288119.6039999998</v>
      </c>
      <c r="E5" s="1">
        <v>98800.428239999994</v>
      </c>
      <c r="F5" s="31">
        <v>12036238.699999999</v>
      </c>
      <c r="G5" s="31">
        <v>14386626.039999999</v>
      </c>
      <c r="H5" s="31">
        <v>2721506.8080000002</v>
      </c>
      <c r="I5" s="1">
        <v>647459.76159999997</v>
      </c>
      <c r="J5" s="1">
        <v>386898.51209999999</v>
      </c>
      <c r="K5" s="1">
        <v>5984272.1610000003</v>
      </c>
      <c r="L5" s="1">
        <v>1413771.1629999999</v>
      </c>
      <c r="M5" s="1">
        <v>219811.0097</v>
      </c>
      <c r="N5" s="1">
        <v>0</v>
      </c>
      <c r="O5" s="1">
        <v>569922.1594</v>
      </c>
      <c r="P5" s="1">
        <v>471545.55310000002</v>
      </c>
      <c r="Q5" s="1">
        <v>46246249</v>
      </c>
      <c r="S5" s="3"/>
    </row>
    <row r="6" spans="1:19">
      <c r="A6" s="2">
        <v>4</v>
      </c>
      <c r="B6" t="s">
        <v>20</v>
      </c>
      <c r="C6" s="1">
        <v>1797881.9709999999</v>
      </c>
      <c r="D6" s="1">
        <v>1942061</v>
      </c>
      <c r="E6" s="1">
        <v>20419.14645</v>
      </c>
      <c r="F6" s="31">
        <v>4425790.9800000004</v>
      </c>
      <c r="G6" s="31">
        <v>14854884.890000001</v>
      </c>
      <c r="H6" s="31">
        <v>3826081.108</v>
      </c>
      <c r="I6" s="1">
        <v>1823182.111</v>
      </c>
      <c r="J6" s="1">
        <v>365122.23369999998</v>
      </c>
      <c r="K6" s="1">
        <v>10108146.68</v>
      </c>
      <c r="L6" s="1">
        <v>375037.53120000003</v>
      </c>
      <c r="M6" s="1">
        <v>663356.3027</v>
      </c>
      <c r="N6" s="1">
        <v>0</v>
      </c>
      <c r="O6" s="1">
        <v>170854.87710000001</v>
      </c>
      <c r="P6" s="1">
        <v>5730830.1679999996</v>
      </c>
      <c r="Q6" s="1">
        <v>46103649</v>
      </c>
      <c r="S6" s="3"/>
    </row>
    <row r="7" spans="1:19">
      <c r="A7" s="2">
        <v>5</v>
      </c>
      <c r="B7" t="s">
        <v>21</v>
      </c>
      <c r="C7" s="1">
        <v>4919505.4759999998</v>
      </c>
      <c r="D7" s="1">
        <v>1908523.6029999999</v>
      </c>
      <c r="E7" s="1">
        <v>20283.327799999999</v>
      </c>
      <c r="F7" s="31">
        <v>264980.1189</v>
      </c>
      <c r="G7" s="31">
        <v>17828165.280000001</v>
      </c>
      <c r="H7" s="31">
        <v>2575258.4619999998</v>
      </c>
      <c r="I7" s="1">
        <v>3846342.34</v>
      </c>
      <c r="J7" s="1">
        <v>106297.82859999999</v>
      </c>
      <c r="K7" s="1">
        <v>8240437.0650000004</v>
      </c>
      <c r="L7" s="1">
        <v>3760336.4879999999</v>
      </c>
      <c r="M7" s="1">
        <v>1148528.4639999999</v>
      </c>
      <c r="N7" s="1">
        <v>0</v>
      </c>
      <c r="O7" s="1">
        <v>666410.51520000002</v>
      </c>
      <c r="P7" s="1">
        <v>1409597.0279999999</v>
      </c>
      <c r="Q7" s="1">
        <v>46694666</v>
      </c>
      <c r="S7" s="3"/>
    </row>
    <row r="8" spans="1:19">
      <c r="A8" s="2">
        <v>6</v>
      </c>
      <c r="B8" t="s">
        <v>22</v>
      </c>
      <c r="C8" s="1">
        <v>3167459.3960000002</v>
      </c>
      <c r="D8" s="1">
        <v>2143010.821</v>
      </c>
      <c r="E8" s="1">
        <v>0</v>
      </c>
      <c r="F8" s="31">
        <v>404447.49430000002</v>
      </c>
      <c r="G8" s="31">
        <v>1339534.5149999999</v>
      </c>
      <c r="H8" s="31">
        <v>293328.95640000002</v>
      </c>
      <c r="I8" s="1">
        <v>24425.005079999999</v>
      </c>
      <c r="J8" s="1">
        <v>7052.1261080000004</v>
      </c>
      <c r="K8" s="1">
        <v>515703.52779999998</v>
      </c>
      <c r="L8" s="1">
        <v>10776.263650000001</v>
      </c>
      <c r="M8" s="1">
        <v>73570.079240000006</v>
      </c>
      <c r="N8" s="1">
        <v>0</v>
      </c>
      <c r="O8" s="1">
        <v>146298.98939999999</v>
      </c>
      <c r="P8" s="1">
        <v>128870.82640000001</v>
      </c>
      <c r="Q8" s="1">
        <v>8254478</v>
      </c>
      <c r="S8" s="3"/>
    </row>
    <row r="9" spans="1:19">
      <c r="A9" s="2">
        <v>7</v>
      </c>
      <c r="B9" t="s">
        <v>23</v>
      </c>
      <c r="C9" s="1">
        <v>7282791.9800000004</v>
      </c>
      <c r="D9" s="1">
        <v>9575143.8159999996</v>
      </c>
      <c r="E9" s="1">
        <v>4726.2237370000003</v>
      </c>
      <c r="F9" s="31">
        <v>283579.05530000001</v>
      </c>
      <c r="G9" s="31">
        <v>25061899.219999999</v>
      </c>
      <c r="H9" s="31">
        <v>6486853.1849999996</v>
      </c>
      <c r="I9" s="1">
        <v>5812216.3389999997</v>
      </c>
      <c r="J9" s="1">
        <v>49701.583149999999</v>
      </c>
      <c r="K9" s="1">
        <v>27737589.190000001</v>
      </c>
      <c r="L9" s="1">
        <v>5010574.8219999997</v>
      </c>
      <c r="M9" s="1">
        <v>1904847.5660000001</v>
      </c>
      <c r="N9" s="1">
        <v>0</v>
      </c>
      <c r="O9" s="1">
        <v>405350.86930000002</v>
      </c>
      <c r="P9" s="1">
        <v>2493256.1469999999</v>
      </c>
      <c r="Q9" s="1">
        <v>92108530</v>
      </c>
      <c r="S9" s="3"/>
    </row>
    <row r="10" spans="1:19">
      <c r="A10" s="2">
        <v>8</v>
      </c>
      <c r="B10" t="s">
        <v>24</v>
      </c>
      <c r="C10" s="1">
        <v>6462136.4050000003</v>
      </c>
      <c r="D10" s="1">
        <v>4242422.8619999997</v>
      </c>
      <c r="E10" s="1">
        <v>566.56119139999998</v>
      </c>
      <c r="F10" s="31">
        <v>83363.234060000003</v>
      </c>
      <c r="G10" s="31">
        <v>11439207.039999999</v>
      </c>
      <c r="H10" s="31">
        <v>1390297.746</v>
      </c>
      <c r="I10" s="1">
        <v>818161.79700000002</v>
      </c>
      <c r="J10" s="1">
        <v>12219.62247</v>
      </c>
      <c r="K10" s="1">
        <v>6079312.3430000003</v>
      </c>
      <c r="L10" s="1">
        <v>2218397.327</v>
      </c>
      <c r="M10" s="1">
        <v>38468.401599999997</v>
      </c>
      <c r="N10" s="1">
        <v>0</v>
      </c>
      <c r="O10" s="1">
        <v>199707.23809999999</v>
      </c>
      <c r="P10" s="1">
        <v>494444.4264</v>
      </c>
      <c r="Q10" s="1">
        <v>33478705</v>
      </c>
      <c r="S10" s="3"/>
    </row>
    <row r="11" spans="1:19">
      <c r="A11" s="2">
        <v>9</v>
      </c>
      <c r="B11" t="s">
        <v>25</v>
      </c>
      <c r="C11" s="1">
        <v>1556818.7350000001</v>
      </c>
      <c r="D11" s="1">
        <v>2444256.0460000001</v>
      </c>
      <c r="E11" s="1">
        <v>148854.5673</v>
      </c>
      <c r="F11" s="31">
        <v>2108633.0210000002</v>
      </c>
      <c r="G11" s="31">
        <v>21275232.02</v>
      </c>
      <c r="H11" s="31">
        <v>3016383.5449999999</v>
      </c>
      <c r="I11" s="1">
        <v>1568774.7930000001</v>
      </c>
      <c r="J11" s="1">
        <v>73715.968299999993</v>
      </c>
      <c r="K11" s="1">
        <v>6041117.1600000001</v>
      </c>
      <c r="L11" s="1">
        <v>3138068.8620000002</v>
      </c>
      <c r="M11" s="1">
        <v>3687894.41</v>
      </c>
      <c r="N11" s="1">
        <v>0</v>
      </c>
      <c r="O11" s="1">
        <v>769529.25710000005</v>
      </c>
      <c r="P11" s="1">
        <v>6693122.6200000001</v>
      </c>
      <c r="Q11" s="1">
        <v>52522401</v>
      </c>
      <c r="S11" s="3"/>
    </row>
    <row r="12" spans="1:19">
      <c r="A12" s="2">
        <v>10</v>
      </c>
      <c r="B12" t="s">
        <v>26</v>
      </c>
      <c r="C12" s="1">
        <v>4781295.7810000004</v>
      </c>
      <c r="D12" s="1">
        <v>2457778.5490000001</v>
      </c>
      <c r="E12" s="1">
        <v>1356.419727</v>
      </c>
      <c r="F12" s="31">
        <v>212293.70920000001</v>
      </c>
      <c r="G12" s="31">
        <v>108317261</v>
      </c>
      <c r="H12" s="31">
        <v>16235583.16</v>
      </c>
      <c r="I12" s="1">
        <v>4044231.37</v>
      </c>
      <c r="J12" s="1">
        <v>227196.478</v>
      </c>
      <c r="K12" s="1">
        <v>26589398.739999998</v>
      </c>
      <c r="L12" s="1">
        <v>14790359.859999999</v>
      </c>
      <c r="M12" s="1">
        <v>686454.23880000005</v>
      </c>
      <c r="N12" s="1">
        <v>0</v>
      </c>
      <c r="O12" s="1">
        <v>27472.760630000001</v>
      </c>
      <c r="P12" s="1">
        <v>4138178.9160000002</v>
      </c>
      <c r="Q12" s="1">
        <v>182508861</v>
      </c>
      <c r="S12" s="3"/>
    </row>
    <row r="13" spans="1:19">
      <c r="A13" s="2">
        <v>11</v>
      </c>
      <c r="B13" t="s">
        <v>27</v>
      </c>
      <c r="C13" s="1">
        <v>891459.25040000002</v>
      </c>
      <c r="D13" s="1">
        <v>2941637.96</v>
      </c>
      <c r="E13" s="1">
        <v>136189.58929999999</v>
      </c>
      <c r="F13" s="31">
        <v>23010323.260000002</v>
      </c>
      <c r="G13" s="31">
        <v>12629849.34</v>
      </c>
      <c r="H13" s="31">
        <v>1692111.5379999999</v>
      </c>
      <c r="I13" s="1">
        <v>372148.96679999999</v>
      </c>
      <c r="J13" s="1">
        <v>1324334.547</v>
      </c>
      <c r="K13" s="1">
        <v>3571413.7069999999</v>
      </c>
      <c r="L13" s="1">
        <v>291245.08319999999</v>
      </c>
      <c r="M13" s="1">
        <v>1104724.43</v>
      </c>
      <c r="N13" s="1">
        <v>0</v>
      </c>
      <c r="O13" s="1">
        <v>335602.40019999997</v>
      </c>
      <c r="P13" s="1">
        <v>6178035.9280000003</v>
      </c>
      <c r="Q13" s="1">
        <v>54479076</v>
      </c>
      <c r="S13" s="3"/>
    </row>
    <row r="14" spans="1:19">
      <c r="A14" s="2">
        <v>12</v>
      </c>
      <c r="B14" t="s">
        <v>28</v>
      </c>
      <c r="C14" s="1">
        <v>5329461.8360000001</v>
      </c>
      <c r="D14" s="1">
        <v>5191676.466</v>
      </c>
      <c r="E14" s="1">
        <v>0</v>
      </c>
      <c r="F14" s="31">
        <v>11616.046</v>
      </c>
      <c r="G14" s="31">
        <v>3777608.4759999998</v>
      </c>
      <c r="H14" s="31">
        <v>828840.06830000004</v>
      </c>
      <c r="I14" s="1">
        <v>364908.63050000003</v>
      </c>
      <c r="J14" s="1">
        <v>9669.3243619999994</v>
      </c>
      <c r="K14" s="1">
        <v>2410908.35</v>
      </c>
      <c r="L14" s="1">
        <v>1081337.4080000001</v>
      </c>
      <c r="M14" s="1">
        <v>936686.39599999995</v>
      </c>
      <c r="N14" s="1">
        <v>0</v>
      </c>
      <c r="O14" s="1">
        <v>154606.17300000001</v>
      </c>
      <c r="P14" s="1">
        <v>781447.82660000003</v>
      </c>
      <c r="Q14" s="1">
        <v>20878767</v>
      </c>
      <c r="S14" s="3"/>
    </row>
    <row r="15" spans="1:19">
      <c r="A15" s="2">
        <v>13</v>
      </c>
      <c r="B15" t="s">
        <v>29</v>
      </c>
      <c r="C15" s="1">
        <v>4621008.6909999996</v>
      </c>
      <c r="D15" s="1">
        <v>1987261.3570000001</v>
      </c>
      <c r="E15" s="1">
        <v>41147.903270000003</v>
      </c>
      <c r="F15" s="31">
        <v>1608053.6610000001</v>
      </c>
      <c r="G15" s="31">
        <v>42838375.049999997</v>
      </c>
      <c r="H15" s="31">
        <v>6077135.5530000003</v>
      </c>
      <c r="I15" s="1">
        <v>2043770.7169999999</v>
      </c>
      <c r="J15" s="1">
        <v>153145.3205</v>
      </c>
      <c r="K15" s="1">
        <v>10689769.41</v>
      </c>
      <c r="L15" s="1">
        <v>2980717.6850000001</v>
      </c>
      <c r="M15" s="1">
        <v>1775184.7239999999</v>
      </c>
      <c r="N15" s="1">
        <v>0</v>
      </c>
      <c r="O15" s="1">
        <v>24424.556619999999</v>
      </c>
      <c r="P15" s="1">
        <v>2498829.3670000001</v>
      </c>
      <c r="Q15" s="1">
        <v>77338824</v>
      </c>
      <c r="S15" s="3"/>
    </row>
    <row r="16" spans="1:19">
      <c r="A16" s="2">
        <v>14</v>
      </c>
      <c r="B16" t="s">
        <v>30</v>
      </c>
      <c r="C16" s="1">
        <v>7098951.5970000001</v>
      </c>
      <c r="D16" s="1">
        <v>8041705.4919999996</v>
      </c>
      <c r="E16" s="1">
        <v>520.01676480000003</v>
      </c>
      <c r="F16" s="31">
        <v>138495.74919999999</v>
      </c>
      <c r="G16" s="31">
        <v>29603321.960000001</v>
      </c>
      <c r="H16" s="31">
        <v>4736678.4989999998</v>
      </c>
      <c r="I16" s="1">
        <v>3436516.929</v>
      </c>
      <c r="J16" s="1">
        <v>54863.031439999999</v>
      </c>
      <c r="K16" s="1">
        <v>10279402.5</v>
      </c>
      <c r="L16" s="1">
        <v>1658133.4709999999</v>
      </c>
      <c r="M16" s="1">
        <v>74417.004159999997</v>
      </c>
      <c r="N16" s="1">
        <v>0</v>
      </c>
      <c r="O16" s="1">
        <v>1026798.2929999999</v>
      </c>
      <c r="P16" s="1">
        <v>1413104.453</v>
      </c>
      <c r="Q16" s="1">
        <v>67562909</v>
      </c>
      <c r="S16" s="3"/>
    </row>
    <row r="17" spans="1:19">
      <c r="A17" s="2">
        <v>15</v>
      </c>
      <c r="B17" t="s">
        <v>31</v>
      </c>
      <c r="C17" s="1">
        <v>1290385.7379999999</v>
      </c>
      <c r="D17" s="1">
        <v>1060861.202</v>
      </c>
      <c r="E17" s="1">
        <v>11306.358249999999</v>
      </c>
      <c r="F17" s="31">
        <v>504442.00140000001</v>
      </c>
      <c r="G17" s="31">
        <v>1683461.442</v>
      </c>
      <c r="H17" s="31">
        <v>410899.60560000001</v>
      </c>
      <c r="I17" s="1">
        <v>127236.92909999999</v>
      </c>
      <c r="J17" s="1">
        <v>12714.478569999999</v>
      </c>
      <c r="K17" s="1">
        <v>742496.28009999997</v>
      </c>
      <c r="L17" s="1">
        <v>99453.923809999993</v>
      </c>
      <c r="M17" s="1">
        <v>5155873.6969999997</v>
      </c>
      <c r="N17" s="1">
        <v>0</v>
      </c>
      <c r="O17" s="1">
        <v>122015.0027</v>
      </c>
      <c r="P17" s="1">
        <v>3946713.3420000002</v>
      </c>
      <c r="Q17" s="1">
        <v>15167860</v>
      </c>
      <c r="S17" s="3"/>
    </row>
    <row r="18" spans="1:19">
      <c r="A18" s="2">
        <v>16</v>
      </c>
      <c r="B18" t="s">
        <v>32</v>
      </c>
      <c r="C18" s="1">
        <v>15950.308150000001</v>
      </c>
      <c r="D18" s="1">
        <v>939488.85530000005</v>
      </c>
      <c r="E18" s="1">
        <v>14662.541370000001</v>
      </c>
      <c r="F18" s="31">
        <v>6423302.7419999996</v>
      </c>
      <c r="G18" s="31">
        <v>2608792.6510000001</v>
      </c>
      <c r="H18" s="31">
        <v>341755.46909999999</v>
      </c>
      <c r="I18" s="1">
        <v>60190.693290000003</v>
      </c>
      <c r="J18" s="1">
        <v>307358.52230000001</v>
      </c>
      <c r="K18" s="1">
        <v>1812350.35</v>
      </c>
      <c r="L18" s="1">
        <v>7095.6533829999998</v>
      </c>
      <c r="M18" s="1">
        <v>388818.44699999999</v>
      </c>
      <c r="N18" s="1">
        <v>0</v>
      </c>
      <c r="O18" s="1">
        <v>0</v>
      </c>
      <c r="P18" s="1">
        <v>329786.76750000002</v>
      </c>
      <c r="Q18" s="1">
        <v>13249553</v>
      </c>
      <c r="S18" s="3"/>
    </row>
    <row r="19" spans="1:19">
      <c r="A19" s="2">
        <v>17</v>
      </c>
      <c r="B19" t="s">
        <v>33</v>
      </c>
      <c r="C19" s="1">
        <v>4566496.5930000003</v>
      </c>
      <c r="D19" s="1">
        <v>6021077.5939999996</v>
      </c>
      <c r="E19" s="1">
        <v>0</v>
      </c>
      <c r="F19" s="31">
        <v>6639.6002749999998</v>
      </c>
      <c r="G19" s="31">
        <v>3374601.909</v>
      </c>
      <c r="H19" s="31">
        <v>774165.00780000002</v>
      </c>
      <c r="I19" s="1">
        <v>273514.97289999999</v>
      </c>
      <c r="J19" s="1">
        <v>5721.3631690000002</v>
      </c>
      <c r="K19" s="1">
        <v>1556808.0689999999</v>
      </c>
      <c r="L19" s="1">
        <v>1620028.6429999999</v>
      </c>
      <c r="M19" s="1">
        <v>58406.373269999996</v>
      </c>
      <c r="N19" s="1">
        <v>0</v>
      </c>
      <c r="O19" s="1">
        <v>89013.648719999997</v>
      </c>
      <c r="P19" s="1">
        <v>978378.22530000005</v>
      </c>
      <c r="Q19" s="1">
        <v>19324852</v>
      </c>
      <c r="S19" s="3"/>
    </row>
    <row r="20" spans="1:19">
      <c r="A20" s="2">
        <v>18</v>
      </c>
      <c r="B20" t="s">
        <v>34</v>
      </c>
      <c r="C20" s="1">
        <v>1157010.7690000001</v>
      </c>
      <c r="D20" s="1">
        <v>2444437.1039999998</v>
      </c>
      <c r="E20" s="1">
        <v>163513.0533</v>
      </c>
      <c r="F20" s="31">
        <v>34408503.799999997</v>
      </c>
      <c r="G20" s="31">
        <v>33520339.120000001</v>
      </c>
      <c r="H20" s="31">
        <v>5781159.2989999996</v>
      </c>
      <c r="I20" s="1">
        <v>2401277.8790000002</v>
      </c>
      <c r="J20" s="1">
        <v>1196258.3829999999</v>
      </c>
      <c r="K20" s="1">
        <v>22544297.850000001</v>
      </c>
      <c r="L20" s="1">
        <v>650210.92180000001</v>
      </c>
      <c r="M20" s="1">
        <v>588297.27540000004</v>
      </c>
      <c r="N20" s="1">
        <v>918.10604279999995</v>
      </c>
      <c r="O20" s="1">
        <v>472820.17570000002</v>
      </c>
      <c r="P20" s="1">
        <v>1685573.274</v>
      </c>
      <c r="Q20" s="1">
        <v>107014617</v>
      </c>
      <c r="S20" s="3"/>
    </row>
    <row r="21" spans="1:19">
      <c r="A21" s="2">
        <v>19</v>
      </c>
      <c r="B21" t="s">
        <v>35</v>
      </c>
      <c r="C21" s="1">
        <v>6199553.4330000002</v>
      </c>
      <c r="D21" s="1">
        <v>4037494.2230000002</v>
      </c>
      <c r="E21" s="1">
        <v>0</v>
      </c>
      <c r="F21" s="31">
        <v>29942.623179999999</v>
      </c>
      <c r="G21" s="31">
        <v>343251339</v>
      </c>
      <c r="H21" s="31">
        <v>42472406.469999999</v>
      </c>
      <c r="I21" s="1">
        <v>34362748</v>
      </c>
      <c r="J21" s="1">
        <v>339466.43089999998</v>
      </c>
      <c r="K21" s="1">
        <v>171389308.30000001</v>
      </c>
      <c r="L21" s="1">
        <v>41935728.509999998</v>
      </c>
      <c r="M21" s="1">
        <v>11216913.84</v>
      </c>
      <c r="N21" s="1">
        <v>0</v>
      </c>
      <c r="O21" s="1">
        <v>2198939.236</v>
      </c>
      <c r="P21" s="1">
        <v>17728865.850000001</v>
      </c>
      <c r="Q21" s="1">
        <v>675162706</v>
      </c>
      <c r="S21" s="3"/>
    </row>
    <row r="22" spans="1:19">
      <c r="A22" s="2">
        <v>20</v>
      </c>
      <c r="B22" t="s">
        <v>36</v>
      </c>
      <c r="C22" s="1">
        <v>7525562.216</v>
      </c>
      <c r="D22" s="1">
        <v>5004331.2259999998</v>
      </c>
      <c r="E22" s="1">
        <v>7325.4162290000004</v>
      </c>
      <c r="F22" s="31">
        <v>0</v>
      </c>
      <c r="G22" s="31">
        <v>11091165.140000001</v>
      </c>
      <c r="H22" s="31">
        <v>1469932.6869999999</v>
      </c>
      <c r="I22" s="1">
        <v>415101.03879999998</v>
      </c>
      <c r="J22" s="1">
        <v>20010.703659999999</v>
      </c>
      <c r="K22" s="1">
        <v>2139721.8849999998</v>
      </c>
      <c r="L22" s="1">
        <v>1292506.568</v>
      </c>
      <c r="M22" s="1">
        <v>213641.16099999999</v>
      </c>
      <c r="N22" s="1">
        <v>0</v>
      </c>
      <c r="O22" s="1">
        <v>105364.023</v>
      </c>
      <c r="P22" s="1">
        <v>796723.93050000002</v>
      </c>
      <c r="Q22" s="1">
        <v>30081386</v>
      </c>
      <c r="S22" s="3"/>
    </row>
    <row r="23" spans="1:19">
      <c r="A23" s="2">
        <v>21</v>
      </c>
      <c r="B23" t="s">
        <v>37</v>
      </c>
      <c r="C23" s="1">
        <v>3824539.0129999998</v>
      </c>
      <c r="D23" s="1">
        <v>2509823.2880000002</v>
      </c>
      <c r="E23" s="1">
        <v>16117.385</v>
      </c>
      <c r="F23" s="31">
        <v>10705786.16</v>
      </c>
      <c r="G23" s="31">
        <v>21763782.370000001</v>
      </c>
      <c r="H23" s="31">
        <v>3424951.5070000002</v>
      </c>
      <c r="I23" s="1">
        <v>2084994.219</v>
      </c>
      <c r="J23" s="1">
        <v>421224.5932</v>
      </c>
      <c r="K23" s="1">
        <v>12792420.75</v>
      </c>
      <c r="L23" s="1">
        <v>2061249.2479999999</v>
      </c>
      <c r="M23" s="1">
        <v>1329190.7579999999</v>
      </c>
      <c r="N23" s="1">
        <v>0</v>
      </c>
      <c r="O23" s="1">
        <v>245548.8596</v>
      </c>
      <c r="P23" s="1">
        <v>2346660.8420000002</v>
      </c>
      <c r="Q23" s="1">
        <v>63526289</v>
      </c>
      <c r="S23" s="3"/>
    </row>
    <row r="24" spans="1:19">
      <c r="A24" s="2">
        <v>22</v>
      </c>
      <c r="B24" t="s">
        <v>38</v>
      </c>
      <c r="C24" s="1">
        <v>6725913.2630000003</v>
      </c>
      <c r="D24" s="1">
        <v>7183947.7429999998</v>
      </c>
      <c r="E24" s="1">
        <v>0</v>
      </c>
      <c r="F24" s="31">
        <v>49623.47294</v>
      </c>
      <c r="G24" s="31">
        <v>3566236.3530000001</v>
      </c>
      <c r="H24" s="31">
        <v>958570.31550000003</v>
      </c>
      <c r="I24" s="1">
        <v>177380.05989999999</v>
      </c>
      <c r="J24" s="1">
        <v>14908.54916</v>
      </c>
      <c r="K24" s="1">
        <v>1374421.817</v>
      </c>
      <c r="L24" s="1">
        <v>1438941.639</v>
      </c>
      <c r="M24" s="1">
        <v>190520.0698</v>
      </c>
      <c r="N24" s="1">
        <v>0</v>
      </c>
      <c r="O24" s="1">
        <v>272125.21710000001</v>
      </c>
      <c r="P24" s="1">
        <v>629194.50049999997</v>
      </c>
      <c r="Q24" s="1">
        <v>22581783</v>
      </c>
      <c r="S24" s="3"/>
    </row>
    <row r="25" spans="1:19">
      <c r="A25" s="2">
        <v>23</v>
      </c>
      <c r="B25" t="s">
        <v>39</v>
      </c>
      <c r="C25" s="1">
        <v>7612329.074</v>
      </c>
      <c r="D25" s="1">
        <v>5633315.7750000004</v>
      </c>
      <c r="E25" s="1">
        <v>68709.618719999999</v>
      </c>
      <c r="F25" s="31">
        <v>305884.13870000001</v>
      </c>
      <c r="G25" s="31">
        <v>7128995.2920000004</v>
      </c>
      <c r="H25" s="31">
        <v>1695932.0290000001</v>
      </c>
      <c r="I25" s="1">
        <v>452348.25060000003</v>
      </c>
      <c r="J25" s="1">
        <v>56075.150780000004</v>
      </c>
      <c r="K25" s="1">
        <v>3070004.7239999999</v>
      </c>
      <c r="L25" s="1">
        <v>653326.83990000002</v>
      </c>
      <c r="M25" s="1">
        <v>143627.44089999999</v>
      </c>
      <c r="N25" s="1">
        <v>0</v>
      </c>
      <c r="O25" s="1">
        <v>0</v>
      </c>
      <c r="P25" s="1">
        <v>1194751.666</v>
      </c>
      <c r="Q25" s="1">
        <v>28015300</v>
      </c>
      <c r="S25" s="3"/>
    </row>
    <row r="26" spans="1:19">
      <c r="A26" s="2">
        <v>24</v>
      </c>
      <c r="B26" t="s">
        <v>40</v>
      </c>
      <c r="C26" s="1">
        <v>10356950.01</v>
      </c>
      <c r="D26" s="1">
        <v>7474019.7249999996</v>
      </c>
      <c r="E26" s="1">
        <v>402.95018479999999</v>
      </c>
      <c r="F26" s="31">
        <v>9434.1630239999995</v>
      </c>
      <c r="G26" s="31">
        <v>11054087.58</v>
      </c>
      <c r="H26" s="31">
        <v>2083766.0109999999</v>
      </c>
      <c r="I26" s="1">
        <v>659238.17429999996</v>
      </c>
      <c r="J26" s="1">
        <v>41605.6178</v>
      </c>
      <c r="K26" s="1">
        <v>6044744.3310000002</v>
      </c>
      <c r="L26" s="1">
        <v>2704505.1690000002</v>
      </c>
      <c r="M26" s="1">
        <v>1182639.193</v>
      </c>
      <c r="N26" s="1">
        <v>0</v>
      </c>
      <c r="O26" s="1">
        <v>484770.29180000001</v>
      </c>
      <c r="P26" s="1">
        <v>4049201.784</v>
      </c>
      <c r="Q26" s="1">
        <v>46145365</v>
      </c>
      <c r="S26" s="3"/>
    </row>
    <row r="27" spans="1:19">
      <c r="A27" s="2">
        <v>25</v>
      </c>
      <c r="B27" t="s">
        <v>41</v>
      </c>
      <c r="C27" s="1">
        <v>10552445.210000001</v>
      </c>
      <c r="D27" s="1">
        <v>4336472.0549999997</v>
      </c>
      <c r="E27" s="1">
        <v>22834.225620000001</v>
      </c>
      <c r="F27" s="31">
        <v>586651.14690000005</v>
      </c>
      <c r="G27" s="31">
        <v>26277142.34</v>
      </c>
      <c r="H27" s="31">
        <v>4424482.4630000005</v>
      </c>
      <c r="I27" s="1">
        <v>1869352.112</v>
      </c>
      <c r="J27" s="1">
        <v>137159.22039999999</v>
      </c>
      <c r="K27" s="1">
        <v>11568608.699999999</v>
      </c>
      <c r="L27" s="1">
        <v>3698459.1120000002</v>
      </c>
      <c r="M27" s="1">
        <v>23034089.100000001</v>
      </c>
      <c r="N27" s="1">
        <v>0</v>
      </c>
      <c r="O27" s="1">
        <v>226384.2506</v>
      </c>
      <c r="P27" s="1">
        <v>1915095.0560000001</v>
      </c>
      <c r="Q27" s="1">
        <v>88649175</v>
      </c>
      <c r="S27" s="3"/>
    </row>
    <row r="28" spans="1:19">
      <c r="A28" s="2">
        <v>26</v>
      </c>
      <c r="B28" t="s">
        <v>42</v>
      </c>
      <c r="C28" s="1">
        <v>3942547.09</v>
      </c>
      <c r="D28" s="1">
        <v>3235502.7790000001</v>
      </c>
      <c r="E28" s="1">
        <v>624.38952849999998</v>
      </c>
      <c r="F28" s="31">
        <v>427001.51819999999</v>
      </c>
      <c r="G28" s="31">
        <v>2093256.368</v>
      </c>
      <c r="H28" s="31">
        <v>416533.3689</v>
      </c>
      <c r="I28" s="1">
        <v>98619.785300000003</v>
      </c>
      <c r="J28" s="1">
        <v>29543.775880000001</v>
      </c>
      <c r="K28" s="1">
        <v>960895.04779999994</v>
      </c>
      <c r="L28" s="1">
        <v>70624.805319999999</v>
      </c>
      <c r="M28" s="1">
        <v>40725.220150000001</v>
      </c>
      <c r="N28" s="1">
        <v>0</v>
      </c>
      <c r="O28" s="1">
        <v>228561.02429999999</v>
      </c>
      <c r="P28" s="1">
        <v>849450.82689999999</v>
      </c>
      <c r="Q28" s="1">
        <v>12393886</v>
      </c>
      <c r="S28" s="3"/>
    </row>
    <row r="29" spans="1:19">
      <c r="A29" s="2">
        <v>27</v>
      </c>
      <c r="B29" t="s">
        <v>43</v>
      </c>
      <c r="C29" s="1">
        <v>2821697.8539999998</v>
      </c>
      <c r="D29" s="1">
        <v>4470802.415</v>
      </c>
      <c r="E29" s="1">
        <v>0</v>
      </c>
      <c r="F29" s="31">
        <v>15926877.75</v>
      </c>
      <c r="G29" s="31">
        <v>1203835085</v>
      </c>
      <c r="H29" s="31">
        <v>232307571.90000001</v>
      </c>
      <c r="I29" s="1">
        <v>229990520.69999999</v>
      </c>
      <c r="J29" s="1">
        <v>964881.46810000006</v>
      </c>
      <c r="K29" s="1">
        <v>853536872.70000005</v>
      </c>
      <c r="L29" s="1">
        <v>246413928.80000001</v>
      </c>
      <c r="M29" s="1">
        <v>12312261.939999999</v>
      </c>
      <c r="N29" s="1">
        <v>0</v>
      </c>
      <c r="O29" s="1">
        <v>11081223.630000001</v>
      </c>
      <c r="P29" s="1">
        <v>48649319.700000003</v>
      </c>
      <c r="Q29" s="1">
        <v>2862311044</v>
      </c>
      <c r="S29" s="3"/>
    </row>
    <row r="30" spans="1:19">
      <c r="A30" s="2">
        <v>28</v>
      </c>
      <c r="B30" t="s">
        <v>44</v>
      </c>
      <c r="C30" s="1">
        <v>5873026.2240000004</v>
      </c>
      <c r="D30" s="1">
        <v>2060568.6810000001</v>
      </c>
      <c r="E30" s="1">
        <v>161220.91930000001</v>
      </c>
      <c r="F30" s="31">
        <v>301562.27720000001</v>
      </c>
      <c r="G30" s="31">
        <v>11276241.75</v>
      </c>
      <c r="H30" s="31">
        <v>1587323.9480000001</v>
      </c>
      <c r="I30" s="1">
        <v>488174.1923</v>
      </c>
      <c r="J30" s="1">
        <v>91759.493419999999</v>
      </c>
      <c r="K30" s="1">
        <v>2821535.7030000002</v>
      </c>
      <c r="L30" s="1">
        <v>297099.04989999998</v>
      </c>
      <c r="M30" s="1">
        <v>84648.958799999993</v>
      </c>
      <c r="N30" s="1">
        <v>0</v>
      </c>
      <c r="O30" s="1">
        <v>139736.80439999999</v>
      </c>
      <c r="P30" s="1">
        <v>922846.99470000004</v>
      </c>
      <c r="Q30" s="1">
        <v>26105745</v>
      </c>
      <c r="S30" s="3"/>
    </row>
    <row r="31" spans="1:19">
      <c r="A31" s="2">
        <v>29</v>
      </c>
      <c r="B31" t="s">
        <v>45</v>
      </c>
      <c r="C31" s="1">
        <v>985719.06900000002</v>
      </c>
      <c r="D31" s="1">
        <v>2291198.0649999999</v>
      </c>
      <c r="E31" s="1">
        <v>151296.679</v>
      </c>
      <c r="F31" s="31">
        <v>10687840.41</v>
      </c>
      <c r="G31" s="31">
        <v>9169366.1950000003</v>
      </c>
      <c r="H31" s="31">
        <v>1640827.5730000001</v>
      </c>
      <c r="I31" s="1">
        <v>297866.91450000001</v>
      </c>
      <c r="J31" s="1">
        <v>527597.08039999998</v>
      </c>
      <c r="K31" s="1">
        <v>3695453.6310000001</v>
      </c>
      <c r="L31" s="1">
        <v>666902.98049999995</v>
      </c>
      <c r="M31" s="1">
        <v>332649.35100000002</v>
      </c>
      <c r="N31" s="1">
        <v>0</v>
      </c>
      <c r="O31" s="1">
        <v>54265.333460000002</v>
      </c>
      <c r="P31" s="1">
        <v>3412919.716</v>
      </c>
      <c r="Q31" s="1">
        <v>33913903</v>
      </c>
      <c r="S31" s="3"/>
    </row>
    <row r="32" spans="1:19">
      <c r="A32" s="2">
        <v>30</v>
      </c>
      <c r="B32" t="s">
        <v>46</v>
      </c>
      <c r="C32" s="1">
        <v>4735265.1579999998</v>
      </c>
      <c r="D32" s="1">
        <v>1806729.5049999999</v>
      </c>
      <c r="E32" s="1">
        <v>57251.125469999999</v>
      </c>
      <c r="F32" s="31">
        <v>1146995.953</v>
      </c>
      <c r="G32" s="31">
        <v>23213329.780000001</v>
      </c>
      <c r="H32" s="31">
        <v>4209132.04</v>
      </c>
      <c r="I32" s="1">
        <v>909661.88450000004</v>
      </c>
      <c r="J32" s="1">
        <v>73025.142049999995</v>
      </c>
      <c r="K32" s="1">
        <v>8498109.1500000004</v>
      </c>
      <c r="L32" s="1">
        <v>356399.3725</v>
      </c>
      <c r="M32" s="1">
        <v>356564.0711</v>
      </c>
      <c r="N32" s="1">
        <v>0</v>
      </c>
      <c r="O32" s="1">
        <v>274047.87449999998</v>
      </c>
      <c r="P32" s="1">
        <v>1235422.9469999999</v>
      </c>
      <c r="Q32" s="1">
        <v>46871934</v>
      </c>
      <c r="S32" s="3"/>
    </row>
    <row r="33" spans="1:19">
      <c r="A33" s="2">
        <v>31</v>
      </c>
      <c r="B33" t="s">
        <v>47</v>
      </c>
      <c r="C33" s="1">
        <v>755073.54859999998</v>
      </c>
      <c r="D33" s="1">
        <v>6790661.3399999999</v>
      </c>
      <c r="E33" s="1">
        <v>200044.03219999999</v>
      </c>
      <c r="F33" s="31">
        <v>11275317.869999999</v>
      </c>
      <c r="G33" s="31">
        <v>20642488.77</v>
      </c>
      <c r="H33" s="31">
        <v>3367433.6490000002</v>
      </c>
      <c r="I33" s="1">
        <v>1376396.013</v>
      </c>
      <c r="J33" s="1">
        <v>468935.11560000002</v>
      </c>
      <c r="K33" s="1">
        <v>8811701.4969999995</v>
      </c>
      <c r="L33" s="1">
        <v>2248134.4389999998</v>
      </c>
      <c r="M33" s="1">
        <v>11750333.92</v>
      </c>
      <c r="N33" s="1">
        <v>12956.617179999999</v>
      </c>
      <c r="O33" s="1">
        <v>980472.02060000005</v>
      </c>
      <c r="P33" s="1">
        <v>12334815.17</v>
      </c>
      <c r="Q33" s="1">
        <v>81014764</v>
      </c>
      <c r="S33" s="3"/>
    </row>
    <row r="34" spans="1:19">
      <c r="A34" s="2">
        <v>32</v>
      </c>
      <c r="B34" t="s">
        <v>48</v>
      </c>
      <c r="C34" s="1">
        <v>6039368.46</v>
      </c>
      <c r="D34" s="1">
        <v>6004857.1809999999</v>
      </c>
      <c r="E34" s="1">
        <v>0</v>
      </c>
      <c r="F34" s="31">
        <v>106937.1623</v>
      </c>
      <c r="G34" s="31">
        <v>2689687.3530000001</v>
      </c>
      <c r="H34" s="31">
        <v>567568.36230000004</v>
      </c>
      <c r="I34" s="1">
        <v>216547.8738</v>
      </c>
      <c r="J34" s="1">
        <v>15159.371419999999</v>
      </c>
      <c r="K34" s="1">
        <v>1604062.4779999999</v>
      </c>
      <c r="L34" s="1">
        <v>942067.66269999999</v>
      </c>
      <c r="M34" s="1">
        <v>569541.39930000005</v>
      </c>
      <c r="N34" s="1">
        <v>0</v>
      </c>
      <c r="O34" s="1">
        <v>118805.45879999999</v>
      </c>
      <c r="P34" s="1">
        <v>2091025.237</v>
      </c>
      <c r="Q34" s="1">
        <v>20965628</v>
      </c>
      <c r="S34" s="3"/>
    </row>
    <row r="35" spans="1:19">
      <c r="A35" s="2">
        <v>33</v>
      </c>
      <c r="B35" t="s">
        <v>49</v>
      </c>
      <c r="C35" s="1">
        <v>2848956.9419999998</v>
      </c>
      <c r="D35" s="1">
        <v>2156608.557</v>
      </c>
      <c r="E35" s="1">
        <v>100886.16989999999</v>
      </c>
      <c r="F35" s="31">
        <v>1380399.902</v>
      </c>
      <c r="G35" s="31">
        <v>6434953.165</v>
      </c>
      <c r="H35" s="31">
        <v>1618939.317</v>
      </c>
      <c r="I35" s="1">
        <v>404522.87400000001</v>
      </c>
      <c r="J35" s="1">
        <v>36132.157019999999</v>
      </c>
      <c r="K35" s="1">
        <v>1738975.7579999999</v>
      </c>
      <c r="L35" s="1">
        <v>455877.85119999998</v>
      </c>
      <c r="M35" s="1">
        <v>87885.670230000003</v>
      </c>
      <c r="N35" s="1">
        <v>0</v>
      </c>
      <c r="O35" s="1">
        <v>42079.808920000003</v>
      </c>
      <c r="P35" s="1">
        <v>165432.8278</v>
      </c>
      <c r="Q35" s="1">
        <v>17471651</v>
      </c>
      <c r="S35" s="3"/>
    </row>
    <row r="36" spans="1:19">
      <c r="A36" s="2">
        <v>34</v>
      </c>
      <c r="B36" t="s">
        <v>50</v>
      </c>
      <c r="C36" s="1">
        <v>7966592.2640000004</v>
      </c>
      <c r="D36" s="1">
        <v>8307102.5120000001</v>
      </c>
      <c r="E36" s="1">
        <v>2510.1986069999998</v>
      </c>
      <c r="F36" s="31">
        <v>5550811.7790000001</v>
      </c>
      <c r="G36" s="31">
        <v>20403934.370000001</v>
      </c>
      <c r="H36" s="31">
        <v>3133391.9410000001</v>
      </c>
      <c r="I36" s="1">
        <v>1340442.2379999999</v>
      </c>
      <c r="J36" s="1">
        <v>198745.97380000001</v>
      </c>
      <c r="K36" s="1">
        <v>11461273.109999999</v>
      </c>
      <c r="L36" s="1">
        <v>2331866.5090000001</v>
      </c>
      <c r="M36" s="1">
        <v>273374.62359999999</v>
      </c>
      <c r="N36" s="1">
        <v>0</v>
      </c>
      <c r="O36" s="1">
        <v>573324.84239999996</v>
      </c>
      <c r="P36" s="1">
        <v>2032694.6340000001</v>
      </c>
      <c r="Q36" s="1">
        <v>63576065</v>
      </c>
      <c r="S36" s="3"/>
    </row>
    <row r="37" spans="1:19">
      <c r="A37" s="2">
        <v>35</v>
      </c>
      <c r="B37" t="s">
        <v>51</v>
      </c>
      <c r="C37" s="1">
        <v>1574234.344</v>
      </c>
      <c r="D37" s="1">
        <v>2721783.0780000002</v>
      </c>
      <c r="E37" s="1">
        <v>0</v>
      </c>
      <c r="F37" s="31">
        <v>47381.33438</v>
      </c>
      <c r="G37" s="31">
        <v>1025199.118</v>
      </c>
      <c r="H37" s="31">
        <v>259383.68729999999</v>
      </c>
      <c r="I37" s="1">
        <v>109865.83319999999</v>
      </c>
      <c r="J37" s="1">
        <v>7642.9785840000004</v>
      </c>
      <c r="K37" s="1">
        <v>392915.71289999998</v>
      </c>
      <c r="L37" s="1">
        <v>387008.80849999998</v>
      </c>
      <c r="M37" s="1">
        <v>1123419.9350000001</v>
      </c>
      <c r="N37" s="1">
        <v>0</v>
      </c>
      <c r="O37" s="1">
        <v>337793.46740000002</v>
      </c>
      <c r="P37" s="1">
        <v>2466027.7030000002</v>
      </c>
      <c r="Q37" s="1">
        <v>10452656</v>
      </c>
      <c r="S37" s="3"/>
    </row>
    <row r="38" spans="1:19">
      <c r="A38" s="2">
        <v>36</v>
      </c>
      <c r="B38" t="s">
        <v>52</v>
      </c>
      <c r="C38" s="1">
        <v>263426.69919999997</v>
      </c>
      <c r="D38" s="1">
        <v>1680339.077</v>
      </c>
      <c r="E38" s="1">
        <v>2321.7893130000002</v>
      </c>
      <c r="F38" s="31">
        <v>1200626.253</v>
      </c>
      <c r="G38" s="31">
        <v>3465504.3</v>
      </c>
      <c r="H38" s="31">
        <v>546264.70860000001</v>
      </c>
      <c r="I38" s="1">
        <v>156868.36300000001</v>
      </c>
      <c r="J38" s="1">
        <v>85403.957909999997</v>
      </c>
      <c r="K38" s="1">
        <v>1225810.764</v>
      </c>
      <c r="L38" s="1">
        <v>1108988.588</v>
      </c>
      <c r="M38" s="1">
        <v>274395.87</v>
      </c>
      <c r="N38" s="1">
        <v>0</v>
      </c>
      <c r="O38" s="1">
        <v>572521.6862</v>
      </c>
      <c r="P38" s="1">
        <v>367312.94530000002</v>
      </c>
      <c r="Q38" s="1">
        <v>10949785</v>
      </c>
      <c r="S38" s="3"/>
    </row>
    <row r="39" spans="1:19">
      <c r="A39" s="2">
        <v>37</v>
      </c>
      <c r="B39" t="s">
        <v>53</v>
      </c>
      <c r="C39" s="1">
        <v>4470660.9680000003</v>
      </c>
      <c r="D39" s="1">
        <v>3378644.7409999999</v>
      </c>
      <c r="E39" s="1">
        <v>149.69025540000001</v>
      </c>
      <c r="F39" s="31">
        <v>5548.2092389999998</v>
      </c>
      <c r="G39" s="31">
        <v>1454536.62</v>
      </c>
      <c r="H39" s="31">
        <v>311163.05420000001</v>
      </c>
      <c r="I39" s="1">
        <v>66474.192240000004</v>
      </c>
      <c r="J39" s="1">
        <v>2621.8361679999998</v>
      </c>
      <c r="K39" s="1">
        <v>414177.20919999998</v>
      </c>
      <c r="L39" s="1">
        <v>665569.34329999995</v>
      </c>
      <c r="M39" s="1">
        <v>114980.3328</v>
      </c>
      <c r="N39" s="1">
        <v>0</v>
      </c>
      <c r="O39" s="1">
        <v>125613.8667</v>
      </c>
      <c r="P39" s="1">
        <v>380662.9363</v>
      </c>
      <c r="Q39" s="1">
        <v>11390803</v>
      </c>
      <c r="S39" s="3"/>
    </row>
    <row r="40" spans="1:19">
      <c r="A40" s="2">
        <v>38</v>
      </c>
      <c r="B40" t="s">
        <v>54</v>
      </c>
      <c r="C40" s="1">
        <v>16403.527959999999</v>
      </c>
      <c r="D40" s="1">
        <v>2169247.3429999999</v>
      </c>
      <c r="E40" s="1">
        <v>83354.977060000005</v>
      </c>
      <c r="F40" s="31">
        <v>5289107.2549999999</v>
      </c>
      <c r="G40" s="31">
        <v>4715132.949</v>
      </c>
      <c r="H40" s="31">
        <v>1479431.121</v>
      </c>
      <c r="I40" s="1">
        <v>177391.54800000001</v>
      </c>
      <c r="J40" s="1">
        <v>283846.66879999998</v>
      </c>
      <c r="K40" s="1">
        <v>1925529.125</v>
      </c>
      <c r="L40" s="1">
        <v>289544.04389999999</v>
      </c>
      <c r="M40" s="1">
        <v>848311.12800000003</v>
      </c>
      <c r="N40" s="1">
        <v>0</v>
      </c>
      <c r="O40" s="1">
        <v>1205321.29</v>
      </c>
      <c r="P40" s="1">
        <v>331066.0233</v>
      </c>
      <c r="Q40" s="1">
        <v>18813687</v>
      </c>
      <c r="S40" s="3"/>
    </row>
    <row r="41" spans="1:19">
      <c r="A41" s="2">
        <v>39</v>
      </c>
      <c r="B41" t="s">
        <v>55</v>
      </c>
      <c r="C41" s="1">
        <v>296835.4253</v>
      </c>
      <c r="D41" s="1">
        <v>968683.39969999995</v>
      </c>
      <c r="E41" s="1">
        <v>1766.6946049999999</v>
      </c>
      <c r="F41" s="31">
        <v>1772195.8670000001</v>
      </c>
      <c r="G41" s="31">
        <v>1407108.7439999999</v>
      </c>
      <c r="H41" s="31">
        <v>236434.7341</v>
      </c>
      <c r="I41" s="1">
        <v>31954.005880000001</v>
      </c>
      <c r="J41" s="1">
        <v>261352.3248</v>
      </c>
      <c r="K41" s="1">
        <v>753046.44530000002</v>
      </c>
      <c r="L41" s="1">
        <v>125262.69439999999</v>
      </c>
      <c r="M41" s="1">
        <v>104205.5313</v>
      </c>
      <c r="N41" s="1">
        <v>0</v>
      </c>
      <c r="O41" s="1">
        <v>463043.38079999998</v>
      </c>
      <c r="P41" s="1">
        <v>67641.752890000003</v>
      </c>
      <c r="Q41" s="1">
        <v>6489531</v>
      </c>
      <c r="S41" s="3"/>
    </row>
    <row r="42" spans="1:19">
      <c r="A42" s="2">
        <v>40</v>
      </c>
      <c r="B42" t="s">
        <v>56</v>
      </c>
      <c r="C42" s="1">
        <v>6582024.3729999997</v>
      </c>
      <c r="D42" s="1">
        <v>3707076.9589999998</v>
      </c>
      <c r="E42" s="1">
        <v>6387.2766060000004</v>
      </c>
      <c r="F42" s="31">
        <v>2226844.5699999998</v>
      </c>
      <c r="G42" s="31">
        <v>17953462.440000001</v>
      </c>
      <c r="H42" s="31">
        <v>3245531.855</v>
      </c>
      <c r="I42" s="1">
        <v>592916.41280000005</v>
      </c>
      <c r="J42" s="1">
        <v>177097.1428</v>
      </c>
      <c r="K42" s="1">
        <v>4358605.0779999997</v>
      </c>
      <c r="L42" s="1">
        <v>2744074.0920000002</v>
      </c>
      <c r="M42" s="1">
        <v>422404.31760000001</v>
      </c>
      <c r="N42" s="1">
        <v>0</v>
      </c>
      <c r="O42" s="1">
        <v>313953.66629999998</v>
      </c>
      <c r="P42" s="1">
        <v>1016674.82</v>
      </c>
      <c r="Q42" s="1">
        <v>43347053</v>
      </c>
      <c r="S42" s="3"/>
    </row>
    <row r="43" spans="1:19">
      <c r="A43" s="2">
        <v>41</v>
      </c>
      <c r="B43" t="s">
        <v>57</v>
      </c>
      <c r="C43" s="1">
        <v>3753754.6260000002</v>
      </c>
      <c r="D43" s="1">
        <v>3253924.4589999998</v>
      </c>
      <c r="E43" s="1">
        <v>0</v>
      </c>
      <c r="F43" s="31">
        <v>202206.6765</v>
      </c>
      <c r="G43" s="31">
        <v>1429454.5319999999</v>
      </c>
      <c r="H43" s="31">
        <v>322323.68849999999</v>
      </c>
      <c r="I43" s="1">
        <v>45210.79148</v>
      </c>
      <c r="J43" s="1">
        <v>22653.21098</v>
      </c>
      <c r="K43" s="1">
        <v>449133.2452</v>
      </c>
      <c r="L43" s="1">
        <v>130410.3792</v>
      </c>
      <c r="M43" s="1">
        <v>167567.4333</v>
      </c>
      <c r="N43" s="1">
        <v>0</v>
      </c>
      <c r="O43" s="1">
        <v>83116.660810000001</v>
      </c>
      <c r="P43" s="1">
        <v>1597737.297</v>
      </c>
      <c r="Q43" s="1">
        <v>11457493</v>
      </c>
      <c r="S43" s="3"/>
    </row>
    <row r="44" spans="1:19">
      <c r="A44" s="2">
        <v>42</v>
      </c>
      <c r="B44" t="s">
        <v>58</v>
      </c>
      <c r="C44" s="1">
        <v>7381659.3600000003</v>
      </c>
      <c r="D44" s="1">
        <v>5286502.8389999997</v>
      </c>
      <c r="E44" s="1">
        <v>0</v>
      </c>
      <c r="F44" s="31">
        <v>20590.76729</v>
      </c>
      <c r="G44" s="31">
        <v>8778894.2080000006</v>
      </c>
      <c r="H44" s="31">
        <v>1666607.18</v>
      </c>
      <c r="I44" s="1">
        <v>1236391.22</v>
      </c>
      <c r="J44" s="1">
        <v>23672.05544</v>
      </c>
      <c r="K44" s="1">
        <v>8454368.0580000002</v>
      </c>
      <c r="L44" s="1">
        <v>2938124.3820000002</v>
      </c>
      <c r="M44" s="1">
        <v>1208123.6950000001</v>
      </c>
      <c r="N44" s="1">
        <v>0</v>
      </c>
      <c r="O44" s="1">
        <v>320442.71490000002</v>
      </c>
      <c r="P44" s="1">
        <v>2120608.52</v>
      </c>
      <c r="Q44" s="1">
        <v>39435985</v>
      </c>
      <c r="S44" s="3"/>
    </row>
    <row r="45" spans="1:19">
      <c r="A45" s="2">
        <v>43</v>
      </c>
      <c r="B45" t="s">
        <v>59</v>
      </c>
      <c r="C45" s="1">
        <v>7617575.4639999997</v>
      </c>
      <c r="D45" s="1">
        <v>4248435.7340000002</v>
      </c>
      <c r="E45" s="1">
        <v>1198.583582</v>
      </c>
      <c r="F45" s="31">
        <v>109287.2265</v>
      </c>
      <c r="G45" s="31">
        <v>18788184.039999999</v>
      </c>
      <c r="H45" s="31">
        <v>2804766.7859999998</v>
      </c>
      <c r="I45" s="1">
        <v>1967080.7849999999</v>
      </c>
      <c r="J45" s="1">
        <v>72748.998989999993</v>
      </c>
      <c r="K45" s="1">
        <v>8823263.7019999996</v>
      </c>
      <c r="L45" s="1">
        <v>3620102.7459999998</v>
      </c>
      <c r="M45" s="1">
        <v>196830.7905</v>
      </c>
      <c r="N45" s="1">
        <v>0</v>
      </c>
      <c r="O45" s="1">
        <v>29309.393090000001</v>
      </c>
      <c r="P45" s="1">
        <v>1055192.747</v>
      </c>
      <c r="Q45" s="1">
        <v>49333977</v>
      </c>
      <c r="S45" s="3"/>
    </row>
    <row r="46" spans="1:19">
      <c r="A46" s="2">
        <v>44</v>
      </c>
      <c r="B46" t="s">
        <v>60</v>
      </c>
      <c r="C46" s="1">
        <v>2133308.1120000002</v>
      </c>
      <c r="D46" s="1">
        <v>1663514.5060000001</v>
      </c>
      <c r="E46" s="1">
        <v>366.18660540000002</v>
      </c>
      <c r="F46" s="31">
        <v>714060.81319999998</v>
      </c>
      <c r="G46" s="31">
        <v>828791.7145</v>
      </c>
      <c r="H46" s="31">
        <v>198436.92</v>
      </c>
      <c r="I46" s="1">
        <v>46453.827140000001</v>
      </c>
      <c r="J46" s="1">
        <v>42176.289089999998</v>
      </c>
      <c r="K46" s="1">
        <v>481920.0796</v>
      </c>
      <c r="L46" s="1">
        <v>47058.138359999997</v>
      </c>
      <c r="M46" s="1">
        <v>23264.43449</v>
      </c>
      <c r="N46" s="1">
        <v>0</v>
      </c>
      <c r="O46" s="1">
        <v>120195.47319999999</v>
      </c>
      <c r="P46" s="1">
        <v>137316.5049</v>
      </c>
      <c r="Q46" s="1">
        <v>6436863</v>
      </c>
      <c r="S46" s="3"/>
    </row>
    <row r="47" spans="1:19">
      <c r="A47" s="2">
        <v>45</v>
      </c>
      <c r="B47" t="s">
        <v>61</v>
      </c>
      <c r="C47" s="1">
        <v>3606137.926</v>
      </c>
      <c r="D47" s="1">
        <v>4247981.9139999999</v>
      </c>
      <c r="E47" s="1">
        <v>812.89480449999996</v>
      </c>
      <c r="F47" s="31">
        <v>57625.18333</v>
      </c>
      <c r="G47" s="31">
        <v>1989011.9450000001</v>
      </c>
      <c r="H47" s="31">
        <v>273271.77590000001</v>
      </c>
      <c r="I47" s="1">
        <v>60873.005709999998</v>
      </c>
      <c r="J47" s="1">
        <v>1394.811663</v>
      </c>
      <c r="K47" s="1">
        <v>980825.50470000005</v>
      </c>
      <c r="L47" s="1">
        <v>7841.7351230000004</v>
      </c>
      <c r="M47" s="1">
        <v>1116129.831</v>
      </c>
      <c r="N47" s="1">
        <v>0</v>
      </c>
      <c r="O47" s="1">
        <v>334480.40840000001</v>
      </c>
      <c r="P47" s="1">
        <v>4056454.0639999998</v>
      </c>
      <c r="Q47" s="1">
        <v>16732841</v>
      </c>
      <c r="S47" s="3"/>
    </row>
    <row r="48" spans="1:19">
      <c r="A48" s="2">
        <v>46</v>
      </c>
      <c r="B48" t="s">
        <v>62</v>
      </c>
      <c r="C48" s="1">
        <v>7567549.466</v>
      </c>
      <c r="D48" s="1">
        <v>7114728.4040000001</v>
      </c>
      <c r="E48" s="1">
        <v>0</v>
      </c>
      <c r="F48" s="31">
        <v>111353.1047</v>
      </c>
      <c r="G48" s="31">
        <v>6573665.1529999999</v>
      </c>
      <c r="H48" s="31">
        <v>1366215.7080000001</v>
      </c>
      <c r="I48" s="1">
        <v>405351.39039999997</v>
      </c>
      <c r="J48" s="1">
        <v>24205.179039999999</v>
      </c>
      <c r="K48" s="1">
        <v>4778292.1189999999</v>
      </c>
      <c r="L48" s="1">
        <v>2959660.6129999999</v>
      </c>
      <c r="M48" s="1">
        <v>1297975.5649999999</v>
      </c>
      <c r="N48" s="1">
        <v>0</v>
      </c>
      <c r="O48" s="1">
        <v>318970.11210000003</v>
      </c>
      <c r="P48" s="1">
        <v>1812662.186</v>
      </c>
      <c r="Q48" s="1">
        <v>34330629</v>
      </c>
      <c r="S48" s="3"/>
    </row>
    <row r="49" spans="1:19">
      <c r="A49" s="2">
        <v>47</v>
      </c>
      <c r="B49" t="s">
        <v>63</v>
      </c>
      <c r="C49" s="1">
        <v>5680655.8789999997</v>
      </c>
      <c r="D49" s="1">
        <v>4956004.0729999999</v>
      </c>
      <c r="E49" s="1">
        <v>2806.539992</v>
      </c>
      <c r="F49" s="31">
        <v>1945967.693</v>
      </c>
      <c r="G49" s="31">
        <v>9869643.2229999993</v>
      </c>
      <c r="H49" s="31">
        <v>1807191.26</v>
      </c>
      <c r="I49" s="1">
        <v>422579.39409999998</v>
      </c>
      <c r="J49" s="1">
        <v>43359.31568</v>
      </c>
      <c r="K49" s="1">
        <v>3098191.9539999999</v>
      </c>
      <c r="L49" s="1">
        <v>1564823.09</v>
      </c>
      <c r="M49" s="1">
        <v>162146.65220000001</v>
      </c>
      <c r="N49" s="1">
        <v>0</v>
      </c>
      <c r="O49" s="1">
        <v>279520.65429999999</v>
      </c>
      <c r="P49" s="1">
        <v>1551169.2720000001</v>
      </c>
      <c r="Q49" s="1">
        <v>31384059</v>
      </c>
      <c r="S49" s="3"/>
    </row>
    <row r="50" spans="1:19">
      <c r="A50" s="2">
        <v>48</v>
      </c>
      <c r="B50" t="s">
        <v>64</v>
      </c>
      <c r="C50" s="1">
        <v>2312099.585</v>
      </c>
      <c r="D50" s="1">
        <v>2270491.2110000001</v>
      </c>
      <c r="E50" s="1">
        <v>43212.288630000003</v>
      </c>
      <c r="F50" s="31">
        <v>4189309.1120000002</v>
      </c>
      <c r="G50" s="31">
        <v>11205142.029999999</v>
      </c>
      <c r="H50" s="31">
        <v>3224951.165</v>
      </c>
      <c r="I50" s="1">
        <v>764343.11369999999</v>
      </c>
      <c r="J50" s="1">
        <v>277292.80410000001</v>
      </c>
      <c r="K50" s="1">
        <v>3781529.1850000001</v>
      </c>
      <c r="L50" s="1">
        <v>325643.74369999999</v>
      </c>
      <c r="M50" s="1">
        <v>205921.86540000001</v>
      </c>
      <c r="N50" s="1">
        <v>0</v>
      </c>
      <c r="O50" s="1">
        <v>0</v>
      </c>
      <c r="P50" s="1">
        <v>757463.89690000005</v>
      </c>
      <c r="Q50" s="1">
        <v>29357400</v>
      </c>
      <c r="S50" s="3"/>
    </row>
    <row r="51" spans="1:19">
      <c r="A51" s="2">
        <v>49</v>
      </c>
      <c r="B51" t="s">
        <v>65</v>
      </c>
      <c r="C51" s="1">
        <v>6323577.5640000002</v>
      </c>
      <c r="D51" s="1">
        <v>2564491.59</v>
      </c>
      <c r="E51" s="1">
        <v>133268.1698</v>
      </c>
      <c r="F51" s="31">
        <v>3864366.98</v>
      </c>
      <c r="G51" s="31">
        <v>12612884.380000001</v>
      </c>
      <c r="H51" s="31">
        <v>1959053.236</v>
      </c>
      <c r="I51" s="1">
        <v>833392.89749999996</v>
      </c>
      <c r="J51" s="1">
        <v>116915.79790000001</v>
      </c>
      <c r="K51" s="1">
        <v>5509670.0549999997</v>
      </c>
      <c r="L51" s="1">
        <v>571099.24439999997</v>
      </c>
      <c r="M51" s="1">
        <v>736666.50470000005</v>
      </c>
      <c r="N51" s="1">
        <v>0</v>
      </c>
      <c r="O51" s="1">
        <v>467758.69569999998</v>
      </c>
      <c r="P51" s="1">
        <v>2418608.8840000001</v>
      </c>
      <c r="Q51" s="1">
        <v>38111754</v>
      </c>
      <c r="S51" s="3"/>
    </row>
    <row r="52" spans="1:19">
      <c r="A52" s="2">
        <v>50</v>
      </c>
      <c r="B52" t="s">
        <v>66</v>
      </c>
      <c r="C52" s="1">
        <v>7539906.4510000004</v>
      </c>
      <c r="D52" s="1">
        <v>10043158.369999999</v>
      </c>
      <c r="E52" s="1">
        <v>491.3832549</v>
      </c>
      <c r="F52" s="31">
        <v>417.57797770000002</v>
      </c>
      <c r="G52" s="31">
        <v>12100783.41</v>
      </c>
      <c r="H52" s="31">
        <v>2822185.818</v>
      </c>
      <c r="I52" s="1">
        <v>922184.70570000005</v>
      </c>
      <c r="J52" s="1">
        <v>101040.0143</v>
      </c>
      <c r="K52" s="1">
        <v>7120514.3629999999</v>
      </c>
      <c r="L52" s="1">
        <v>1035987.781</v>
      </c>
      <c r="M52" s="1">
        <v>448079.44500000001</v>
      </c>
      <c r="N52" s="1">
        <v>0</v>
      </c>
      <c r="O52" s="1">
        <v>186284.2402</v>
      </c>
      <c r="P52" s="1">
        <v>2097904.4410000001</v>
      </c>
      <c r="Q52" s="1">
        <v>44418938</v>
      </c>
      <c r="S52" s="3"/>
    </row>
    <row r="53" spans="1:19">
      <c r="A53" s="2">
        <v>51</v>
      </c>
      <c r="B53" t="s">
        <v>67</v>
      </c>
      <c r="C53" s="1">
        <v>3698764.165</v>
      </c>
      <c r="D53" s="1">
        <v>3702035.1430000002</v>
      </c>
      <c r="E53" s="1">
        <v>0</v>
      </c>
      <c r="F53" s="31">
        <v>521608.04950000002</v>
      </c>
      <c r="G53" s="31">
        <v>2344688.0890000002</v>
      </c>
      <c r="H53" s="31">
        <v>306404.12319999997</v>
      </c>
      <c r="I53" s="1">
        <v>115062.94990000001</v>
      </c>
      <c r="J53" s="1">
        <v>22973.099910000001</v>
      </c>
      <c r="K53" s="1">
        <v>782280.35380000004</v>
      </c>
      <c r="L53" s="1">
        <v>304100.49920000002</v>
      </c>
      <c r="M53" s="1">
        <v>2163.9447399999999</v>
      </c>
      <c r="N53" s="1">
        <v>0</v>
      </c>
      <c r="O53" s="1">
        <v>0</v>
      </c>
      <c r="P53" s="1">
        <v>1202050.5830000001</v>
      </c>
      <c r="Q53" s="1">
        <v>13002131</v>
      </c>
      <c r="S53" s="3"/>
    </row>
    <row r="54" spans="1:19">
      <c r="A54" s="2">
        <v>52</v>
      </c>
      <c r="B54" t="s">
        <v>68</v>
      </c>
      <c r="C54" s="1">
        <v>8735018.0659999996</v>
      </c>
      <c r="D54" s="1">
        <v>4240368.2319999998</v>
      </c>
      <c r="E54" s="1">
        <v>796.48700359999998</v>
      </c>
      <c r="F54" s="31">
        <v>49339.70577</v>
      </c>
      <c r="G54" s="31">
        <v>18156969.98</v>
      </c>
      <c r="H54" s="31">
        <v>2332768.8990000002</v>
      </c>
      <c r="I54" s="1">
        <v>1992843.35</v>
      </c>
      <c r="J54" s="1">
        <v>22954.80515</v>
      </c>
      <c r="K54" s="1">
        <v>5974392.6969999997</v>
      </c>
      <c r="L54" s="1">
        <v>2967958.088</v>
      </c>
      <c r="M54" s="1">
        <v>244864.82250000001</v>
      </c>
      <c r="N54" s="1">
        <v>0</v>
      </c>
      <c r="O54" s="1">
        <v>0</v>
      </c>
      <c r="P54" s="1">
        <v>1356314.872</v>
      </c>
      <c r="Q54" s="1">
        <v>46074590</v>
      </c>
      <c r="S54" s="3"/>
    </row>
    <row r="55" spans="1:19">
      <c r="A55" s="2">
        <v>53</v>
      </c>
      <c r="B55" t="s">
        <v>69</v>
      </c>
      <c r="C55" s="1">
        <v>6707199.6890000002</v>
      </c>
      <c r="D55" s="1">
        <v>7387407.8260000004</v>
      </c>
      <c r="E55" s="1">
        <v>0</v>
      </c>
      <c r="F55" s="31">
        <v>9637.7869109999992</v>
      </c>
      <c r="G55" s="31">
        <v>5806092.0109999999</v>
      </c>
      <c r="H55" s="31">
        <v>1263800.128</v>
      </c>
      <c r="I55" s="1">
        <v>518612.73690000002</v>
      </c>
      <c r="J55" s="1">
        <v>19638.793409999998</v>
      </c>
      <c r="K55" s="1">
        <v>4153204.6970000002</v>
      </c>
      <c r="L55" s="1">
        <v>1609683.578</v>
      </c>
      <c r="M55" s="1">
        <v>527927.13970000006</v>
      </c>
      <c r="N55" s="1">
        <v>0</v>
      </c>
      <c r="O55" s="1">
        <v>142994.2083</v>
      </c>
      <c r="P55" s="1">
        <v>1522531.406</v>
      </c>
      <c r="Q55" s="1">
        <v>29668730</v>
      </c>
      <c r="S55" s="3"/>
    </row>
    <row r="56" spans="1:19">
      <c r="A56" s="2">
        <v>54</v>
      </c>
      <c r="B56" t="s">
        <v>70</v>
      </c>
      <c r="C56" s="1">
        <v>2757060.389</v>
      </c>
      <c r="D56" s="1">
        <v>4895297.8530000001</v>
      </c>
      <c r="E56" s="1">
        <v>359.73028060000001</v>
      </c>
      <c r="F56" s="31">
        <v>4458.7687390000001</v>
      </c>
      <c r="G56" s="31">
        <v>1295860.051</v>
      </c>
      <c r="H56" s="31">
        <v>376083.20250000001</v>
      </c>
      <c r="I56" s="1">
        <v>125539.1957</v>
      </c>
      <c r="J56" s="1">
        <v>483.6689882</v>
      </c>
      <c r="K56" s="1">
        <v>569866.61939999997</v>
      </c>
      <c r="L56" s="1">
        <v>0</v>
      </c>
      <c r="M56" s="1">
        <v>99493.810559999998</v>
      </c>
      <c r="N56" s="1">
        <v>0</v>
      </c>
      <c r="O56" s="1">
        <v>3002.860091</v>
      </c>
      <c r="P56" s="1">
        <v>110304.85129999999</v>
      </c>
      <c r="Q56" s="1">
        <v>10237811</v>
      </c>
      <c r="S56" s="3"/>
    </row>
    <row r="57" spans="1:19">
      <c r="A57" s="2">
        <v>55</v>
      </c>
      <c r="B57" t="s">
        <v>71</v>
      </c>
      <c r="C57" s="1">
        <v>10628348.6</v>
      </c>
      <c r="D57" s="1">
        <v>5851740.9230000004</v>
      </c>
      <c r="E57" s="1">
        <v>33459.823799999998</v>
      </c>
      <c r="F57" s="31">
        <v>23379.644270000001</v>
      </c>
      <c r="G57" s="31">
        <v>103214558.59999999</v>
      </c>
      <c r="H57" s="31">
        <v>20093443.039999999</v>
      </c>
      <c r="I57" s="1">
        <v>10881670.449999999</v>
      </c>
      <c r="J57" s="1">
        <v>117067.5385</v>
      </c>
      <c r="K57" s="1">
        <v>91920982.709999993</v>
      </c>
      <c r="L57" s="1">
        <v>4339245.318</v>
      </c>
      <c r="M57" s="1">
        <v>665001.06570000004</v>
      </c>
      <c r="N57" s="1">
        <v>0</v>
      </c>
      <c r="O57" s="1">
        <v>223619.519</v>
      </c>
      <c r="P57" s="1">
        <v>4291840.8</v>
      </c>
      <c r="Q57" s="1">
        <v>252284358</v>
      </c>
      <c r="S57" s="3"/>
    </row>
    <row r="58" spans="1:19">
      <c r="A58" s="2">
        <v>56</v>
      </c>
      <c r="B58" t="s">
        <v>72</v>
      </c>
      <c r="C58" s="1">
        <v>8500762.4829999991</v>
      </c>
      <c r="D58" s="1">
        <v>7252627.9939999999</v>
      </c>
      <c r="E58" s="1">
        <v>167535.9479</v>
      </c>
      <c r="F58" s="31">
        <v>24282676.510000002</v>
      </c>
      <c r="G58" s="31">
        <v>26014191.989999998</v>
      </c>
      <c r="H58" s="31">
        <v>3763788.6009999998</v>
      </c>
      <c r="I58" s="1">
        <v>2028792.1839999999</v>
      </c>
      <c r="J58" s="1">
        <v>714605.34970000002</v>
      </c>
      <c r="K58" s="1">
        <v>10629483.51</v>
      </c>
      <c r="L58" s="1">
        <v>2453863.9410000001</v>
      </c>
      <c r="M58" s="1">
        <v>1715169.831</v>
      </c>
      <c r="N58" s="1">
        <v>0</v>
      </c>
      <c r="O58" s="1">
        <v>767627.67119999998</v>
      </c>
      <c r="P58" s="1">
        <v>2963713.9879999999</v>
      </c>
      <c r="Q58" s="1">
        <v>91254840</v>
      </c>
      <c r="S58" s="3"/>
    </row>
    <row r="59" spans="1:19">
      <c r="A59" s="2">
        <v>57</v>
      </c>
      <c r="B59" t="s">
        <v>73</v>
      </c>
      <c r="C59" s="1">
        <v>2714507.923</v>
      </c>
      <c r="D59" s="1">
        <v>2098907.8859999999</v>
      </c>
      <c r="E59" s="1">
        <v>978.66392710000002</v>
      </c>
      <c r="F59" s="31">
        <v>12098.37918</v>
      </c>
      <c r="G59" s="31">
        <v>5776277.0159999998</v>
      </c>
      <c r="H59" s="31">
        <v>711141.63710000005</v>
      </c>
      <c r="I59" s="1">
        <v>472181.77659999998</v>
      </c>
      <c r="J59" s="1">
        <v>29605.595010000001</v>
      </c>
      <c r="K59" s="1">
        <v>2706098.9449999998</v>
      </c>
      <c r="L59" s="1">
        <v>441815.91739999998</v>
      </c>
      <c r="M59" s="1">
        <v>97416.778950000007</v>
      </c>
      <c r="N59" s="1">
        <v>0</v>
      </c>
      <c r="O59" s="1">
        <v>118712.94469999999</v>
      </c>
      <c r="P59" s="1">
        <v>3824621.537</v>
      </c>
      <c r="Q59" s="1">
        <v>19004365</v>
      </c>
      <c r="S59" s="3"/>
    </row>
    <row r="60" spans="1:19">
      <c r="A60" s="2">
        <v>58</v>
      </c>
      <c r="B60" t="s">
        <v>74</v>
      </c>
      <c r="C60" s="1">
        <v>3092377.662</v>
      </c>
      <c r="D60" s="1">
        <v>3689274.142</v>
      </c>
      <c r="E60" s="1">
        <v>99444.121440000003</v>
      </c>
      <c r="F60" s="31">
        <v>6188285.6260000002</v>
      </c>
      <c r="G60" s="31">
        <v>9862791.3709999993</v>
      </c>
      <c r="H60" s="31">
        <v>2793557.2179999999</v>
      </c>
      <c r="I60" s="1">
        <v>715251.31669999997</v>
      </c>
      <c r="J60" s="1">
        <v>152541.66800000001</v>
      </c>
      <c r="K60" s="1">
        <v>5187302.2359999996</v>
      </c>
      <c r="L60" s="1">
        <v>343324.1545</v>
      </c>
      <c r="M60" s="1">
        <v>288962.37190000003</v>
      </c>
      <c r="N60" s="1">
        <v>0</v>
      </c>
      <c r="O60" s="1">
        <v>429085.48560000001</v>
      </c>
      <c r="P60" s="1">
        <v>1279220.6259999999</v>
      </c>
      <c r="Q60" s="1">
        <v>34121418</v>
      </c>
      <c r="S60" s="3"/>
    </row>
    <row r="61" spans="1:19">
      <c r="A61" s="2">
        <v>59</v>
      </c>
      <c r="B61" t="s">
        <v>75</v>
      </c>
      <c r="C61" s="1">
        <v>3309430.861</v>
      </c>
      <c r="D61" s="1">
        <v>3276642.7170000002</v>
      </c>
      <c r="E61" s="1">
        <v>0</v>
      </c>
      <c r="F61" s="31">
        <v>1842.7360269999999</v>
      </c>
      <c r="G61" s="31">
        <v>2284825.7340000002</v>
      </c>
      <c r="H61" s="31">
        <v>429506.32490000001</v>
      </c>
      <c r="I61" s="1">
        <v>111413.5674</v>
      </c>
      <c r="J61" s="1">
        <v>9590.9184939999996</v>
      </c>
      <c r="K61" s="1">
        <v>1398812.858</v>
      </c>
      <c r="L61" s="1">
        <v>1014942.431</v>
      </c>
      <c r="M61" s="1">
        <v>165722.47589999999</v>
      </c>
      <c r="N61" s="1">
        <v>0</v>
      </c>
      <c r="O61" s="1">
        <v>157197.0582</v>
      </c>
      <c r="P61" s="1">
        <v>438854.3175</v>
      </c>
      <c r="Q61" s="1">
        <v>12598782</v>
      </c>
      <c r="S61" s="3"/>
    </row>
    <row r="62" spans="1:19">
      <c r="A62" s="2">
        <v>60</v>
      </c>
      <c r="B62" t="s">
        <v>76</v>
      </c>
      <c r="C62" s="1">
        <v>9828529.1940000001</v>
      </c>
      <c r="D62" s="1">
        <v>11728180.640000001</v>
      </c>
      <c r="E62" s="1">
        <v>6350.1045800000002</v>
      </c>
      <c r="F62" s="31">
        <v>1793722.865</v>
      </c>
      <c r="G62" s="31">
        <v>11933284.699999999</v>
      </c>
      <c r="H62" s="31">
        <v>2269717.91</v>
      </c>
      <c r="I62" s="1">
        <v>765686.15969999996</v>
      </c>
      <c r="J62" s="1">
        <v>55958.544450000001</v>
      </c>
      <c r="K62" s="1">
        <v>4543768.9960000003</v>
      </c>
      <c r="L62" s="1">
        <v>1032638.52</v>
      </c>
      <c r="M62" s="1">
        <v>617255.88269999996</v>
      </c>
      <c r="N62" s="1">
        <v>0</v>
      </c>
      <c r="O62" s="1">
        <v>858445.49210000003</v>
      </c>
      <c r="P62" s="1">
        <v>2825428.9909999999</v>
      </c>
      <c r="Q62" s="1">
        <v>48258968</v>
      </c>
      <c r="S62" s="3"/>
    </row>
    <row r="63" spans="1:19">
      <c r="A63" s="2">
        <v>61</v>
      </c>
      <c r="B63" t="s">
        <v>77</v>
      </c>
      <c r="C63" s="1">
        <v>4337106.3320000004</v>
      </c>
      <c r="D63" s="1">
        <v>3250405.8160000001</v>
      </c>
      <c r="E63" s="1">
        <v>4930.8278719999998</v>
      </c>
      <c r="F63" s="31">
        <v>2500681.9550000001</v>
      </c>
      <c r="G63" s="31">
        <v>4661223.5089999996</v>
      </c>
      <c r="H63" s="31">
        <v>1058948.4620000001</v>
      </c>
      <c r="I63" s="1">
        <v>256440.49720000001</v>
      </c>
      <c r="J63" s="1">
        <v>104507.66559999999</v>
      </c>
      <c r="K63" s="1">
        <v>1865595.4310000001</v>
      </c>
      <c r="L63" s="1">
        <v>431076.9633</v>
      </c>
      <c r="M63" s="1">
        <v>115539.2938</v>
      </c>
      <c r="N63" s="1">
        <v>0</v>
      </c>
      <c r="O63" s="1">
        <v>255705.29949999999</v>
      </c>
      <c r="P63" s="1">
        <v>718299.94700000004</v>
      </c>
      <c r="Q63" s="1">
        <v>19560462</v>
      </c>
      <c r="S63" s="3"/>
    </row>
    <row r="64" spans="1:19">
      <c r="A64" s="2">
        <v>62</v>
      </c>
      <c r="B64" t="s">
        <v>78</v>
      </c>
      <c r="C64" s="1">
        <v>16480.950580000001</v>
      </c>
      <c r="D64" s="1">
        <v>252378.25279999999</v>
      </c>
      <c r="E64" s="1">
        <v>0</v>
      </c>
      <c r="F64" s="31">
        <v>123994.51700000001</v>
      </c>
      <c r="G64" s="31">
        <v>370838629.60000002</v>
      </c>
      <c r="H64" s="31">
        <v>70672047.049999997</v>
      </c>
      <c r="I64" s="1">
        <v>86153768.420000002</v>
      </c>
      <c r="J64" s="1">
        <v>102306.3361</v>
      </c>
      <c r="K64" s="1">
        <v>271051801.5</v>
      </c>
      <c r="L64" s="1">
        <v>48292136.969999999</v>
      </c>
      <c r="M64" s="1">
        <v>6909799.0719999997</v>
      </c>
      <c r="N64" s="1">
        <v>0</v>
      </c>
      <c r="O64" s="1">
        <v>6678088.6160000004</v>
      </c>
      <c r="P64" s="1">
        <v>22241351.640000001</v>
      </c>
      <c r="Q64" s="1">
        <v>883332783</v>
      </c>
      <c r="S64" s="3"/>
    </row>
    <row r="65" spans="1:19">
      <c r="A65" s="2">
        <v>63</v>
      </c>
      <c r="B65" t="s">
        <v>79</v>
      </c>
      <c r="C65" s="1">
        <v>1530931.753</v>
      </c>
      <c r="D65" s="1">
        <v>932379.58909999998</v>
      </c>
      <c r="E65" s="1">
        <v>694.92284700000005</v>
      </c>
      <c r="F65" s="31">
        <v>2537.7239690000001</v>
      </c>
      <c r="G65" s="31">
        <v>1380309.9839999999</v>
      </c>
      <c r="H65" s="31">
        <v>188487.50700000001</v>
      </c>
      <c r="I65" s="1">
        <v>73764.560819999999</v>
      </c>
      <c r="J65" s="1">
        <v>8855.8225149999998</v>
      </c>
      <c r="K65" s="1">
        <v>351874.36339999997</v>
      </c>
      <c r="L65" s="1">
        <v>25231.695059999998</v>
      </c>
      <c r="M65" s="1">
        <v>586149.35510000004</v>
      </c>
      <c r="N65" s="1">
        <v>0</v>
      </c>
      <c r="O65" s="1">
        <v>74878.487519999995</v>
      </c>
      <c r="P65" s="1">
        <v>2370093.2349999999</v>
      </c>
      <c r="Q65" s="1">
        <v>7526189</v>
      </c>
      <c r="S65" s="3"/>
    </row>
    <row r="66" spans="1:19">
      <c r="A66" s="2">
        <v>64</v>
      </c>
      <c r="B66" t="s">
        <v>80</v>
      </c>
      <c r="C66" s="1">
        <v>6860322.1100000003</v>
      </c>
      <c r="D66" s="1">
        <v>7113848.4859999996</v>
      </c>
      <c r="E66" s="1">
        <v>171.2220221</v>
      </c>
      <c r="F66" s="31">
        <v>3715.1470129999998</v>
      </c>
      <c r="G66" s="31">
        <v>4089564.67</v>
      </c>
      <c r="H66" s="31">
        <v>834185.27009999997</v>
      </c>
      <c r="I66" s="1">
        <v>337187.04810000001</v>
      </c>
      <c r="J66" s="1">
        <v>30112.494320000002</v>
      </c>
      <c r="K66" s="1">
        <v>2713689.5989999999</v>
      </c>
      <c r="L66" s="1">
        <v>1545887.105</v>
      </c>
      <c r="M66" s="1">
        <v>169968.6151</v>
      </c>
      <c r="N66" s="1">
        <v>0</v>
      </c>
      <c r="O66" s="1">
        <v>79166.823650000006</v>
      </c>
      <c r="P66" s="1">
        <v>1272791.409</v>
      </c>
      <c r="Q66" s="1">
        <v>25050610</v>
      </c>
      <c r="S66" s="3"/>
    </row>
    <row r="67" spans="1:19">
      <c r="A67" s="2">
        <v>65</v>
      </c>
      <c r="B67" t="s">
        <v>81</v>
      </c>
      <c r="C67" s="1">
        <v>10451301.85</v>
      </c>
      <c r="D67" s="1">
        <v>7222906.8119999999</v>
      </c>
      <c r="E67" s="1">
        <v>568.78382399999998</v>
      </c>
      <c r="F67" s="31">
        <v>21502.580030000001</v>
      </c>
      <c r="G67" s="31">
        <v>3918912.8689999999</v>
      </c>
      <c r="H67" s="31">
        <v>756899.81759999995</v>
      </c>
      <c r="I67" s="1">
        <v>389224.5428</v>
      </c>
      <c r="J67" s="1">
        <v>16702.311010000001</v>
      </c>
      <c r="K67" s="1">
        <v>1705224.665</v>
      </c>
      <c r="L67" s="1">
        <v>2440292.4909999999</v>
      </c>
      <c r="M67" s="1">
        <v>747842.81180000002</v>
      </c>
      <c r="N67" s="1">
        <v>0</v>
      </c>
      <c r="O67" s="1">
        <v>35629.360339999999</v>
      </c>
      <c r="P67" s="1">
        <v>1658281.108</v>
      </c>
      <c r="Q67" s="1">
        <v>29365290</v>
      </c>
      <c r="S67" s="3"/>
    </row>
    <row r="68" spans="1:19">
      <c r="A68" s="2">
        <v>66</v>
      </c>
      <c r="B68" t="s">
        <v>82</v>
      </c>
      <c r="C68" s="1">
        <v>5423503.9790000003</v>
      </c>
      <c r="D68" s="1">
        <v>3742974.0529999998</v>
      </c>
      <c r="E68" s="1">
        <v>8576.3710790000005</v>
      </c>
      <c r="F68" s="31">
        <v>532864.21569999994</v>
      </c>
      <c r="G68" s="31">
        <v>35101620.43</v>
      </c>
      <c r="H68" s="31">
        <v>6971315.9809999997</v>
      </c>
      <c r="I68" s="1">
        <v>2876653.327</v>
      </c>
      <c r="J68" s="1">
        <v>62502.665800000002</v>
      </c>
      <c r="K68" s="1">
        <v>15763686.42</v>
      </c>
      <c r="L68" s="1">
        <v>1762679.9879999999</v>
      </c>
      <c r="M68" s="1">
        <v>949510.26359999995</v>
      </c>
      <c r="N68" s="1">
        <v>0</v>
      </c>
      <c r="O68" s="1">
        <v>380610.49089999998</v>
      </c>
      <c r="P68" s="1">
        <v>3159056.8190000001</v>
      </c>
      <c r="Q68" s="1">
        <v>76735555</v>
      </c>
      <c r="S68" s="3"/>
    </row>
    <row r="69" spans="1:19">
      <c r="A69" s="2">
        <v>67</v>
      </c>
      <c r="B69" t="s">
        <v>83</v>
      </c>
      <c r="C69" s="1">
        <v>3436122.7450000001</v>
      </c>
      <c r="D69" s="1">
        <v>4640256.574</v>
      </c>
      <c r="E69" s="1">
        <v>0</v>
      </c>
      <c r="F69" s="31">
        <v>109.308329</v>
      </c>
      <c r="G69" s="31">
        <v>2444494.2629999998</v>
      </c>
      <c r="H69" s="31">
        <v>336334.0123</v>
      </c>
      <c r="I69" s="1">
        <v>174930.6954</v>
      </c>
      <c r="J69" s="1">
        <v>4668.5969210000003</v>
      </c>
      <c r="K69" s="1">
        <v>1175368.892</v>
      </c>
      <c r="L69" s="1">
        <v>956890.00109999999</v>
      </c>
      <c r="M69" s="1">
        <v>108076.1323</v>
      </c>
      <c r="N69" s="1">
        <v>0</v>
      </c>
      <c r="O69" s="1">
        <v>78942.877200000003</v>
      </c>
      <c r="P69" s="1">
        <v>252919.9026</v>
      </c>
      <c r="Q69" s="1">
        <v>13609114</v>
      </c>
      <c r="S69" s="3"/>
    </row>
    <row r="70" spans="1:19">
      <c r="A70" s="2">
        <v>68</v>
      </c>
      <c r="B70" t="s">
        <v>84</v>
      </c>
      <c r="C70" s="1">
        <v>3117945.0240000002</v>
      </c>
      <c r="D70" s="1">
        <v>2182152.9169999999</v>
      </c>
      <c r="E70" s="1">
        <v>3454.935254</v>
      </c>
      <c r="F70" s="31">
        <v>352285.62359999999</v>
      </c>
      <c r="G70" s="31">
        <v>4959170.2369999997</v>
      </c>
      <c r="H70" s="31">
        <v>934224.13190000004</v>
      </c>
      <c r="I70" s="1">
        <v>542834.00650000002</v>
      </c>
      <c r="J70" s="1">
        <v>58275.370510000001</v>
      </c>
      <c r="K70" s="1">
        <v>2093351.629</v>
      </c>
      <c r="L70" s="1">
        <v>1080167.43</v>
      </c>
      <c r="M70" s="1">
        <v>667231.53359999997</v>
      </c>
      <c r="N70" s="1">
        <v>0</v>
      </c>
      <c r="O70" s="1">
        <v>251038.75820000001</v>
      </c>
      <c r="P70" s="1">
        <v>400073.40399999998</v>
      </c>
      <c r="Q70" s="1">
        <v>16642205</v>
      </c>
      <c r="S70" s="3"/>
    </row>
    <row r="71" spans="1:19">
      <c r="A71" s="2">
        <v>69</v>
      </c>
      <c r="B71" t="s">
        <v>85</v>
      </c>
      <c r="C71" s="1">
        <v>823519.28709999996</v>
      </c>
      <c r="D71" s="1">
        <v>11036821.390000001</v>
      </c>
      <c r="E71" s="1">
        <v>205920.6545</v>
      </c>
      <c r="F71" s="31">
        <v>22192172.329999998</v>
      </c>
      <c r="G71" s="31">
        <v>98051101.290000007</v>
      </c>
      <c r="H71" s="31">
        <v>25492785.379999999</v>
      </c>
      <c r="I71" s="1">
        <v>9900131.3059999999</v>
      </c>
      <c r="J71" s="1">
        <v>753754.67709999997</v>
      </c>
      <c r="K71" s="1">
        <v>51919169</v>
      </c>
      <c r="L71" s="1">
        <v>6844939.0599999996</v>
      </c>
      <c r="M71" s="1">
        <v>6863005.6579999998</v>
      </c>
      <c r="N71" s="1">
        <v>94679.762879999995</v>
      </c>
      <c r="O71" s="1">
        <v>9145297.7039999999</v>
      </c>
      <c r="P71" s="1">
        <v>17487283.5</v>
      </c>
      <c r="Q71" s="1">
        <v>260810581</v>
      </c>
      <c r="S71" s="3"/>
    </row>
    <row r="72" spans="1:19">
      <c r="A72" s="2">
        <v>70</v>
      </c>
      <c r="B72" t="s">
        <v>86</v>
      </c>
      <c r="C72" s="1">
        <v>4021720.139</v>
      </c>
      <c r="D72" s="1">
        <v>3534844.6329999999</v>
      </c>
      <c r="E72" s="1">
        <v>8336.2785480000002</v>
      </c>
      <c r="F72" s="31">
        <v>334969.32939999999</v>
      </c>
      <c r="G72" s="31">
        <v>136300888.5</v>
      </c>
      <c r="H72" s="31">
        <v>21560661.440000001</v>
      </c>
      <c r="I72" s="1">
        <v>5808301.6540000001</v>
      </c>
      <c r="J72" s="1">
        <v>242381.1985</v>
      </c>
      <c r="K72" s="1">
        <v>34072283.869999997</v>
      </c>
      <c r="L72" s="1">
        <v>33547368.719999999</v>
      </c>
      <c r="M72" s="1">
        <v>1808004.2450000001</v>
      </c>
      <c r="N72" s="1">
        <v>0</v>
      </c>
      <c r="O72" s="1">
        <v>811095.27179999999</v>
      </c>
      <c r="P72" s="1">
        <v>6509089.7390000001</v>
      </c>
      <c r="Q72" s="1">
        <v>248559945</v>
      </c>
      <c r="S72" s="3"/>
    </row>
    <row r="73" spans="1:19">
      <c r="A73" s="2">
        <v>71</v>
      </c>
      <c r="B73" t="s">
        <v>87</v>
      </c>
      <c r="C73" s="1">
        <v>2255459.5649999999</v>
      </c>
      <c r="D73" s="1">
        <v>1742587.7279999999</v>
      </c>
      <c r="E73" s="1">
        <v>128949.08010000001</v>
      </c>
      <c r="F73" s="31">
        <v>1149575.713</v>
      </c>
      <c r="G73" s="31">
        <v>64085375.140000001</v>
      </c>
      <c r="H73" s="31">
        <v>8375741.1469999999</v>
      </c>
      <c r="I73" s="1">
        <v>3197846.0389999999</v>
      </c>
      <c r="J73" s="1">
        <v>55339.177960000001</v>
      </c>
      <c r="K73" s="1">
        <v>19438595.59</v>
      </c>
      <c r="L73" s="1">
        <v>5833332.2790000001</v>
      </c>
      <c r="M73" s="1">
        <v>20063896.329999998</v>
      </c>
      <c r="N73" s="1">
        <v>0</v>
      </c>
      <c r="O73" s="1">
        <v>484806.68949999998</v>
      </c>
      <c r="P73" s="1">
        <v>3046290.5159999998</v>
      </c>
      <c r="Q73" s="1">
        <v>129857795</v>
      </c>
      <c r="S73" s="3"/>
    </row>
    <row r="74" spans="1:19">
      <c r="A74" s="2">
        <v>72</v>
      </c>
      <c r="B74" t="s">
        <v>88</v>
      </c>
      <c r="C74" s="1">
        <v>8072383.2719999999</v>
      </c>
      <c r="D74" s="1">
        <v>6645975.9740000004</v>
      </c>
      <c r="E74" s="1">
        <v>4663.4022670000004</v>
      </c>
      <c r="F74" s="31">
        <v>9332.0726539999996</v>
      </c>
      <c r="G74" s="31">
        <v>5873475.8080000002</v>
      </c>
      <c r="H74" s="31">
        <v>1131508.0589999999</v>
      </c>
      <c r="I74" s="1">
        <v>341716.81800000003</v>
      </c>
      <c r="J74" s="1">
        <v>11699.805420000001</v>
      </c>
      <c r="K74" s="1">
        <v>1500256.7150000001</v>
      </c>
      <c r="L74" s="1">
        <v>972798.40399999998</v>
      </c>
      <c r="M74" s="1">
        <v>135286.2899</v>
      </c>
      <c r="N74" s="1">
        <v>0</v>
      </c>
      <c r="O74" s="1">
        <v>0</v>
      </c>
      <c r="P74" s="1">
        <v>2304475.38</v>
      </c>
      <c r="Q74" s="1">
        <v>27003572</v>
      </c>
      <c r="S74" s="3"/>
    </row>
    <row r="75" spans="1:19">
      <c r="A75" s="2">
        <v>73</v>
      </c>
      <c r="B75" t="s">
        <v>89</v>
      </c>
      <c r="C75" s="1">
        <v>13761738.050000001</v>
      </c>
      <c r="D75" s="1">
        <v>6311261.9579999996</v>
      </c>
      <c r="E75" s="1">
        <v>113694.8186</v>
      </c>
      <c r="F75" s="31">
        <v>6258611.7390000001</v>
      </c>
      <c r="G75" s="31">
        <v>73439787.099999994</v>
      </c>
      <c r="H75" s="31">
        <v>10216318.720000001</v>
      </c>
      <c r="I75" s="1">
        <v>11822553.050000001</v>
      </c>
      <c r="J75" s="1">
        <v>463749.70049999998</v>
      </c>
      <c r="K75" s="1">
        <v>58808013.210000001</v>
      </c>
      <c r="L75" s="1">
        <v>12457336.119999999</v>
      </c>
      <c r="M75" s="1">
        <v>1313910.4450000001</v>
      </c>
      <c r="N75" s="1">
        <v>0</v>
      </c>
      <c r="O75" s="1">
        <v>685918.38439999998</v>
      </c>
      <c r="P75" s="1">
        <v>8683457.7050000001</v>
      </c>
      <c r="Q75" s="1">
        <v>204336351</v>
      </c>
      <c r="S75" s="3"/>
    </row>
    <row r="76" spans="1:19">
      <c r="A76" s="2">
        <v>74</v>
      </c>
      <c r="B76" t="s">
        <v>90</v>
      </c>
      <c r="C76" s="1">
        <v>6969151.648</v>
      </c>
      <c r="D76" s="1">
        <v>4691156.0010000002</v>
      </c>
      <c r="E76" s="1">
        <v>393.16770259999998</v>
      </c>
      <c r="F76" s="31">
        <v>114191.2124</v>
      </c>
      <c r="G76" s="31">
        <v>21724009.629999999</v>
      </c>
      <c r="H76" s="31">
        <v>2905577.6140000001</v>
      </c>
      <c r="I76" s="1">
        <v>2024394.405</v>
      </c>
      <c r="J76" s="1">
        <v>55987.176879999999</v>
      </c>
      <c r="K76" s="1">
        <v>10642198.75</v>
      </c>
      <c r="L76" s="1">
        <v>5287360.2790000001</v>
      </c>
      <c r="M76" s="1">
        <v>403995.08750000002</v>
      </c>
      <c r="N76" s="1">
        <v>0</v>
      </c>
      <c r="O76" s="1">
        <v>528639.93740000005</v>
      </c>
      <c r="P76" s="1">
        <v>1453919.095</v>
      </c>
      <c r="Q76" s="1">
        <v>56800974</v>
      </c>
      <c r="S76" s="3"/>
    </row>
    <row r="77" spans="1:19">
      <c r="A77" s="2">
        <v>75</v>
      </c>
      <c r="B77" t="s">
        <v>91</v>
      </c>
      <c r="C77" s="1">
        <v>5268694.8930000002</v>
      </c>
      <c r="D77" s="1">
        <v>3382499.2480000001</v>
      </c>
      <c r="E77" s="1">
        <v>0</v>
      </c>
      <c r="F77" s="31">
        <v>41588.380140000001</v>
      </c>
      <c r="G77" s="31">
        <v>2723487.0350000001</v>
      </c>
      <c r="H77" s="31">
        <v>700776.08589999995</v>
      </c>
      <c r="I77" s="1">
        <v>192992.81789999999</v>
      </c>
      <c r="J77" s="1">
        <v>9047.9767840000004</v>
      </c>
      <c r="K77" s="1">
        <v>1727541.348</v>
      </c>
      <c r="L77" s="1">
        <v>126279.33900000001</v>
      </c>
      <c r="M77" s="1">
        <v>66008.385309999998</v>
      </c>
      <c r="N77" s="1">
        <v>0</v>
      </c>
      <c r="O77" s="1">
        <v>260132.36189999999</v>
      </c>
      <c r="P77" s="1">
        <v>914779.12919999997</v>
      </c>
      <c r="Q77" s="1">
        <v>15413827</v>
      </c>
      <c r="S77" s="3"/>
    </row>
    <row r="78" spans="1:19">
      <c r="A78" s="2">
        <v>76</v>
      </c>
      <c r="B78" t="s">
        <v>92</v>
      </c>
      <c r="C78" s="1">
        <v>5795004.6569999997</v>
      </c>
      <c r="D78" s="1">
        <v>4986884.0820000004</v>
      </c>
      <c r="E78" s="1">
        <v>0</v>
      </c>
      <c r="F78" s="31">
        <v>26333.426599999999</v>
      </c>
      <c r="G78" s="31">
        <v>2375033.0970000001</v>
      </c>
      <c r="H78" s="31">
        <v>581160.98250000004</v>
      </c>
      <c r="I78" s="1">
        <v>172179.40030000001</v>
      </c>
      <c r="J78" s="1">
        <v>4573.4169380000003</v>
      </c>
      <c r="K78" s="1">
        <v>3001413.8739999998</v>
      </c>
      <c r="L78" s="1">
        <v>1451421.5020000001</v>
      </c>
      <c r="M78" s="1">
        <v>228472.56030000001</v>
      </c>
      <c r="N78" s="1">
        <v>0</v>
      </c>
      <c r="O78" s="1">
        <v>321857.53220000002</v>
      </c>
      <c r="P78" s="1">
        <v>861844.4693</v>
      </c>
      <c r="Q78" s="1">
        <v>19806179</v>
      </c>
      <c r="S78" s="3"/>
    </row>
    <row r="79" spans="1:19">
      <c r="A79" s="2">
        <v>77</v>
      </c>
      <c r="B79" t="s">
        <v>93</v>
      </c>
      <c r="C79" s="1">
        <v>6048151.7390000001</v>
      </c>
      <c r="D79" s="1">
        <v>3201790.2680000002</v>
      </c>
      <c r="E79" s="1">
        <v>171063.6329</v>
      </c>
      <c r="F79" s="31">
        <v>4443209.7869999995</v>
      </c>
      <c r="G79" s="31">
        <v>7555183.3839999996</v>
      </c>
      <c r="H79" s="31">
        <v>1509467.8959999999</v>
      </c>
      <c r="I79" s="1">
        <v>320754.95130000002</v>
      </c>
      <c r="J79" s="1">
        <v>118576.03690000001</v>
      </c>
      <c r="K79" s="1">
        <v>1928910.4469999999</v>
      </c>
      <c r="L79" s="1">
        <v>711602.63069999998</v>
      </c>
      <c r="M79" s="1">
        <v>200349.77480000001</v>
      </c>
      <c r="N79" s="1">
        <v>0</v>
      </c>
      <c r="O79" s="1">
        <v>347363.78450000001</v>
      </c>
      <c r="P79" s="1">
        <v>1379516.6680000001</v>
      </c>
      <c r="Q79" s="1">
        <v>27935941</v>
      </c>
      <c r="S79" s="3"/>
    </row>
    <row r="80" spans="1:19">
      <c r="A80" s="2">
        <v>78</v>
      </c>
      <c r="B80" t="s">
        <v>94</v>
      </c>
      <c r="C80" s="1">
        <v>3539530.7689999999</v>
      </c>
      <c r="D80" s="1">
        <v>3351172.4479999999</v>
      </c>
      <c r="E80" s="1">
        <v>104.8934356</v>
      </c>
      <c r="F80" s="31">
        <v>140253.6207</v>
      </c>
      <c r="G80" s="31">
        <v>744058.04509999999</v>
      </c>
      <c r="H80" s="31">
        <v>228319.1813</v>
      </c>
      <c r="I80" s="1">
        <v>69979.134520000007</v>
      </c>
      <c r="J80" s="1">
        <v>7000.7713240000003</v>
      </c>
      <c r="K80" s="1">
        <v>340201.28039999999</v>
      </c>
      <c r="L80" s="1">
        <v>203209.26</v>
      </c>
      <c r="M80" s="1">
        <v>92840.850269999995</v>
      </c>
      <c r="N80" s="1">
        <v>0</v>
      </c>
      <c r="O80" s="1">
        <v>37022.263910000001</v>
      </c>
      <c r="P80" s="1">
        <v>512203.48220000003</v>
      </c>
      <c r="Q80" s="1">
        <v>9265896</v>
      </c>
      <c r="S80" s="3"/>
    </row>
    <row r="81" spans="1:19">
      <c r="A81" s="2">
        <v>79</v>
      </c>
      <c r="B81" t="s">
        <v>95</v>
      </c>
      <c r="C81" s="1">
        <v>5824076.2889999999</v>
      </c>
      <c r="D81" s="1">
        <v>2760390.8840000001</v>
      </c>
      <c r="E81" s="1">
        <v>32314.91188</v>
      </c>
      <c r="F81" s="31">
        <v>1029103.974</v>
      </c>
      <c r="G81" s="31">
        <v>12297002.199999999</v>
      </c>
      <c r="H81" s="31">
        <v>2723148.659</v>
      </c>
      <c r="I81" s="1">
        <v>384235.18040000001</v>
      </c>
      <c r="J81" s="1">
        <v>107006.2789</v>
      </c>
      <c r="K81" s="1">
        <v>3724566.5970000001</v>
      </c>
      <c r="L81" s="1">
        <v>826627.69880000001</v>
      </c>
      <c r="M81" s="1">
        <v>173928.37760000001</v>
      </c>
      <c r="N81" s="1">
        <v>0</v>
      </c>
      <c r="O81" s="1">
        <v>210566.21950000001</v>
      </c>
      <c r="P81" s="1">
        <v>1376813.7339999999</v>
      </c>
      <c r="Q81" s="1">
        <v>31469781</v>
      </c>
      <c r="S81" s="3"/>
    </row>
    <row r="82" spans="1:19">
      <c r="A82" s="2">
        <v>80</v>
      </c>
      <c r="B82" t="s">
        <v>96</v>
      </c>
      <c r="C82" s="1">
        <v>1743679.504</v>
      </c>
      <c r="D82" s="1">
        <v>1914558.746</v>
      </c>
      <c r="E82" s="1">
        <v>115116.1382</v>
      </c>
      <c r="F82" s="31">
        <v>575285.44099999999</v>
      </c>
      <c r="G82" s="31">
        <v>4187944.236</v>
      </c>
      <c r="H82" s="31">
        <v>1231965.1950000001</v>
      </c>
      <c r="I82" s="1">
        <v>424767.92099999997</v>
      </c>
      <c r="J82" s="1">
        <v>52290.404860000002</v>
      </c>
      <c r="K82" s="1">
        <v>1924112.3149999999</v>
      </c>
      <c r="L82" s="1">
        <v>275254.84830000001</v>
      </c>
      <c r="M82" s="1">
        <v>207867.66279999999</v>
      </c>
      <c r="N82" s="1">
        <v>0</v>
      </c>
      <c r="O82" s="1">
        <v>188456.5631</v>
      </c>
      <c r="P82" s="1">
        <v>1754558.0249999999</v>
      </c>
      <c r="Q82" s="1">
        <v>14595857</v>
      </c>
      <c r="S82" s="3"/>
    </row>
    <row r="83" spans="1:19">
      <c r="A83" s="2">
        <v>81</v>
      </c>
      <c r="B83" t="s">
        <v>97</v>
      </c>
      <c r="C83" s="1">
        <v>6733076.449</v>
      </c>
      <c r="D83" s="1">
        <v>4494473.9809999997</v>
      </c>
      <c r="E83" s="1">
        <v>0</v>
      </c>
      <c r="F83" s="31">
        <v>144142.1827</v>
      </c>
      <c r="G83" s="31">
        <v>8851859.9470000006</v>
      </c>
      <c r="H83" s="31">
        <v>1613481.443</v>
      </c>
      <c r="I83" s="1">
        <v>636822.56420000002</v>
      </c>
      <c r="J83" s="1">
        <v>41452.983560000001</v>
      </c>
      <c r="K83" s="1">
        <v>2865847.0720000002</v>
      </c>
      <c r="L83" s="1">
        <v>2260222.352</v>
      </c>
      <c r="M83" s="1">
        <v>301815.41279999999</v>
      </c>
      <c r="N83" s="1">
        <v>0</v>
      </c>
      <c r="O83" s="1">
        <v>175173.08170000001</v>
      </c>
      <c r="P83" s="1">
        <v>1283275.5319999999</v>
      </c>
      <c r="Q83" s="1">
        <v>29401643</v>
      </c>
      <c r="S83" s="3"/>
    </row>
    <row r="84" spans="1:19">
      <c r="A84" s="2">
        <v>82</v>
      </c>
      <c r="B84" t="s">
        <v>98</v>
      </c>
      <c r="C84" s="1">
        <v>2466470.781</v>
      </c>
      <c r="D84" s="1">
        <v>4064584.4879999999</v>
      </c>
      <c r="E84" s="1">
        <v>42163.024819999999</v>
      </c>
      <c r="F84" s="31">
        <v>1115133.1159999999</v>
      </c>
      <c r="G84" s="31">
        <v>245143635.19999999</v>
      </c>
      <c r="H84" s="31">
        <v>35994761.219999999</v>
      </c>
      <c r="I84" s="1">
        <v>13266125.35</v>
      </c>
      <c r="J84" s="1">
        <v>458360.2463</v>
      </c>
      <c r="K84" s="1">
        <v>82875397.329999998</v>
      </c>
      <c r="L84" s="1">
        <v>19839193.809999999</v>
      </c>
      <c r="M84" s="1">
        <v>7612340.727</v>
      </c>
      <c r="N84" s="1">
        <v>0</v>
      </c>
      <c r="O84" s="1">
        <v>1184201.871</v>
      </c>
      <c r="P84" s="1">
        <v>8423064.8890000004</v>
      </c>
      <c r="Q84" s="1">
        <v>422485432</v>
      </c>
      <c r="S84" s="3"/>
    </row>
    <row r="85" spans="1:19">
      <c r="A85" s="2">
        <v>83</v>
      </c>
      <c r="B85" t="s">
        <v>99</v>
      </c>
      <c r="C85" s="1">
        <v>5903153.8499999996</v>
      </c>
      <c r="D85" s="1">
        <v>4586987.6859999998</v>
      </c>
      <c r="E85" s="1">
        <v>243.44512710000001</v>
      </c>
      <c r="F85" s="31">
        <v>63499.764219999997</v>
      </c>
      <c r="G85" s="31">
        <v>2941784.41</v>
      </c>
      <c r="H85" s="31">
        <v>517635.59850000002</v>
      </c>
      <c r="I85" s="1">
        <v>160714.91959999999</v>
      </c>
      <c r="J85" s="1">
        <v>29714.426019999999</v>
      </c>
      <c r="K85" s="1">
        <v>1136536.0789999999</v>
      </c>
      <c r="L85" s="1">
        <v>834410.54480000003</v>
      </c>
      <c r="M85" s="1">
        <v>210800.2887</v>
      </c>
      <c r="N85" s="1">
        <v>0</v>
      </c>
      <c r="O85" s="1">
        <v>201863.4835</v>
      </c>
      <c r="P85" s="1">
        <v>375148.50449999998</v>
      </c>
      <c r="Q85" s="1">
        <v>16962493</v>
      </c>
      <c r="S85" s="3"/>
    </row>
    <row r="86" spans="1:19">
      <c r="A86" s="2">
        <v>84</v>
      </c>
      <c r="B86" t="s">
        <v>100</v>
      </c>
      <c r="C86" s="1">
        <v>4400791.8150000004</v>
      </c>
      <c r="D86" s="1">
        <v>5435761.0669999998</v>
      </c>
      <c r="E86" s="1">
        <v>142.78116879999999</v>
      </c>
      <c r="F86" s="31">
        <v>1942.0565280000001</v>
      </c>
      <c r="G86" s="31">
        <v>1877956.5009999999</v>
      </c>
      <c r="H86" s="31">
        <v>286913.40029999998</v>
      </c>
      <c r="I86" s="1">
        <v>110750.46279999999</v>
      </c>
      <c r="J86" s="1">
        <v>2296.6524049999998</v>
      </c>
      <c r="K86" s="1">
        <v>583434.58519999997</v>
      </c>
      <c r="L86" s="1">
        <v>3714.3784129999999</v>
      </c>
      <c r="M86" s="1">
        <v>19357.989229999999</v>
      </c>
      <c r="N86" s="1">
        <v>0</v>
      </c>
      <c r="O86" s="1">
        <v>446653.79719999997</v>
      </c>
      <c r="P86" s="1">
        <v>646144.5135</v>
      </c>
      <c r="Q86" s="1">
        <v>13815860</v>
      </c>
      <c r="S86" s="3"/>
    </row>
    <row r="87" spans="1:19">
      <c r="A87" s="2">
        <v>85</v>
      </c>
      <c r="B87" t="s">
        <v>101</v>
      </c>
      <c r="C87" s="1">
        <v>5977339.8030000003</v>
      </c>
      <c r="D87" s="1">
        <v>2325149.3029999998</v>
      </c>
      <c r="E87" s="1">
        <v>61811.561710000002</v>
      </c>
      <c r="F87" s="31">
        <v>194198.09239999999</v>
      </c>
      <c r="G87" s="31">
        <v>20065404.539999999</v>
      </c>
      <c r="H87" s="31">
        <v>3676169.1669999999</v>
      </c>
      <c r="I87" s="1">
        <v>2505498.2420000001</v>
      </c>
      <c r="J87" s="1">
        <v>143138.63759999999</v>
      </c>
      <c r="K87" s="1">
        <v>10294112.529999999</v>
      </c>
      <c r="L87" s="1">
        <v>3526134.673</v>
      </c>
      <c r="M87" s="1">
        <v>259141.65590000001</v>
      </c>
      <c r="N87" s="1">
        <v>0</v>
      </c>
      <c r="O87" s="1">
        <v>421865.64860000001</v>
      </c>
      <c r="P87" s="1">
        <v>1298337.1429999999</v>
      </c>
      <c r="Q87" s="1">
        <v>50748301</v>
      </c>
      <c r="S87" s="3"/>
    </row>
    <row r="88" spans="1:19">
      <c r="A88" s="2">
        <v>86</v>
      </c>
      <c r="B88" t="s">
        <v>102</v>
      </c>
      <c r="C88" s="1">
        <v>8580505.2489999998</v>
      </c>
      <c r="D88" s="1">
        <v>4695804.8949999996</v>
      </c>
      <c r="E88" s="1">
        <v>22076.10298</v>
      </c>
      <c r="F88" s="31">
        <v>6158061.8660000004</v>
      </c>
      <c r="G88" s="31">
        <v>88592889.469999999</v>
      </c>
      <c r="H88" s="31">
        <v>11573101.65</v>
      </c>
      <c r="I88" s="1">
        <v>3539991.7450000001</v>
      </c>
      <c r="J88" s="1">
        <v>346380.61849999998</v>
      </c>
      <c r="K88" s="1">
        <v>29481130.34</v>
      </c>
      <c r="L88" s="1">
        <v>8680792.0989999995</v>
      </c>
      <c r="M88" s="1">
        <v>20118311.879999999</v>
      </c>
      <c r="N88" s="1">
        <v>0</v>
      </c>
      <c r="O88" s="1">
        <v>717641.30180000002</v>
      </c>
      <c r="P88" s="1">
        <v>4433268.7850000001</v>
      </c>
      <c r="Q88" s="1">
        <v>186939956</v>
      </c>
      <c r="S88" s="3"/>
    </row>
    <row r="89" spans="1:19">
      <c r="A89" s="2">
        <v>87</v>
      </c>
      <c r="B89" t="s">
        <v>103</v>
      </c>
      <c r="C89" s="1">
        <v>6427392.551</v>
      </c>
      <c r="D89" s="1">
        <v>6347247.068</v>
      </c>
      <c r="E89" s="1">
        <v>0</v>
      </c>
      <c r="F89" s="31">
        <v>3320.8666239999998</v>
      </c>
      <c r="G89" s="31">
        <v>2842993.625</v>
      </c>
      <c r="H89" s="31">
        <v>540107.76379999996</v>
      </c>
      <c r="I89" s="1">
        <v>127195.32150000001</v>
      </c>
      <c r="J89" s="1">
        <v>1344.0928120000001</v>
      </c>
      <c r="K89" s="1">
        <v>1162924.2590000001</v>
      </c>
      <c r="L89" s="1">
        <v>824508.94079999998</v>
      </c>
      <c r="M89" s="1">
        <v>158916.36309999999</v>
      </c>
      <c r="N89" s="1">
        <v>0</v>
      </c>
      <c r="O89" s="1">
        <v>165169.8388</v>
      </c>
      <c r="P89" s="1">
        <v>804329.30940000003</v>
      </c>
      <c r="Q89" s="1">
        <v>19405450</v>
      </c>
      <c r="S89" s="3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abSelected="1" workbookViewId="0"/>
  </sheetViews>
  <sheetFormatPr baseColWidth="10" defaultRowHeight="14" x14ac:dyDescent="0"/>
  <cols>
    <col min="2" max="2" width="20.6640625" bestFit="1" customWidth="1"/>
    <col min="3" max="3" width="10.5" style="15" bestFit="1" customWidth="1"/>
    <col min="4" max="4" width="9.83203125" style="13" bestFit="1" customWidth="1"/>
    <col min="5" max="5" width="8.83203125" style="14" bestFit="1" customWidth="1"/>
    <col min="6" max="7" width="14" style="14" bestFit="1" customWidth="1"/>
    <col min="8" max="8" width="12.83203125" style="14" bestFit="1" customWidth="1"/>
    <col min="9" max="10" width="15.1640625" bestFit="1" customWidth="1"/>
    <col min="11" max="11" width="14" bestFit="1" customWidth="1"/>
  </cols>
  <sheetData>
    <row r="1" spans="1:11" s="7" customFormat="1">
      <c r="A1" s="7" t="s">
        <v>138</v>
      </c>
      <c r="B1" s="7" t="s">
        <v>1</v>
      </c>
      <c r="C1" s="18" t="s">
        <v>127</v>
      </c>
      <c r="D1" s="19" t="s">
        <v>108</v>
      </c>
      <c r="E1" s="8" t="s">
        <v>128</v>
      </c>
      <c r="F1" s="9" t="s">
        <v>130</v>
      </c>
      <c r="G1" s="9" t="s">
        <v>133</v>
      </c>
      <c r="H1" s="9" t="s">
        <v>131</v>
      </c>
      <c r="I1" s="11" t="s">
        <v>134</v>
      </c>
      <c r="J1" s="11" t="s">
        <v>135</v>
      </c>
      <c r="K1" s="11" t="s">
        <v>136</v>
      </c>
    </row>
    <row r="2" spans="1:11">
      <c r="A2">
        <v>87</v>
      </c>
      <c r="B2" s="17" t="s">
        <v>103</v>
      </c>
      <c r="C2" s="23">
        <v>0</v>
      </c>
      <c r="D2" s="21">
        <v>3320.8666239999998</v>
      </c>
      <c r="E2" s="24" t="s">
        <v>129</v>
      </c>
      <c r="F2" s="25">
        <v>2188279</v>
      </c>
      <c r="G2" s="26">
        <v>3383101.3887999998</v>
      </c>
      <c r="H2" s="27">
        <f>((G2-F2) / F2)</f>
        <v>0.54601007860515038</v>
      </c>
      <c r="I2" s="32">
        <f>C2/(C2+F2)</f>
        <v>0</v>
      </c>
      <c r="J2" s="32">
        <f>D2/(D2+G2)</f>
        <v>9.8064162514907875E-4</v>
      </c>
      <c r="K2" s="12">
        <f>J2-I2</f>
        <v>9.8064162514907875E-4</v>
      </c>
    </row>
    <row r="3" spans="1:11">
      <c r="A3">
        <v>86</v>
      </c>
      <c r="B3" s="17" t="s">
        <v>102</v>
      </c>
      <c r="C3" s="20">
        <v>2805024</v>
      </c>
      <c r="D3" s="21">
        <v>6158061.8660000004</v>
      </c>
      <c r="E3" s="22">
        <f>((D3-C3)/C3)</f>
        <v>1.195368690606569</v>
      </c>
      <c r="F3" s="25">
        <v>38980332</v>
      </c>
      <c r="G3" s="26">
        <v>100165991.12</v>
      </c>
      <c r="H3" s="27">
        <f>((G3-F3) / F3)</f>
        <v>1.5696546432698419</v>
      </c>
      <c r="I3" s="32">
        <f>C3/(C3+F3)</f>
        <v>6.7129355078367647E-2</v>
      </c>
      <c r="J3" s="32">
        <f>D3/(D3+G3)</f>
        <v>5.7917862356233266E-2</v>
      </c>
      <c r="K3" s="12">
        <f>J3-I3</f>
        <v>-9.2114927221343817E-3</v>
      </c>
    </row>
    <row r="4" spans="1:11">
      <c r="A4">
        <v>85</v>
      </c>
      <c r="B4" s="17" t="s">
        <v>101</v>
      </c>
      <c r="C4" s="20">
        <v>123549</v>
      </c>
      <c r="D4" s="21">
        <v>194198.09239999999</v>
      </c>
      <c r="E4" s="22">
        <f>((D4-C4)/C4)</f>
        <v>0.57183054820354673</v>
      </c>
      <c r="F4" s="25">
        <v>14105278</v>
      </c>
      <c r="G4" s="26">
        <v>23741573.706999999</v>
      </c>
      <c r="H4" s="27">
        <f>((G4-F4) / F4)</f>
        <v>0.68316949917612391</v>
      </c>
      <c r="I4" s="32">
        <f>C4/(C4+F4)</f>
        <v>8.6830066877614017E-3</v>
      </c>
      <c r="J4" s="32">
        <f>D4/(D4+G4)</f>
        <v>8.1132997936113338E-3</v>
      </c>
      <c r="K4" s="12">
        <f>J4-I4</f>
        <v>-5.6970689415006791E-4</v>
      </c>
    </row>
    <row r="5" spans="1:11">
      <c r="A5">
        <v>84</v>
      </c>
      <c r="B5" s="17" t="s">
        <v>100</v>
      </c>
      <c r="C5" s="23">
        <v>0</v>
      </c>
      <c r="D5" s="21">
        <v>1942.0565280000001</v>
      </c>
      <c r="E5" s="24" t="s">
        <v>129</v>
      </c>
      <c r="F5" s="25">
        <v>1011692</v>
      </c>
      <c r="G5" s="26">
        <v>2164869.9013</v>
      </c>
      <c r="H5" s="27">
        <f>((G5-F5) / F5)</f>
        <v>1.1398507661422648</v>
      </c>
      <c r="I5" s="32">
        <f>C5/(C5+F5)</f>
        <v>0</v>
      </c>
      <c r="J5" s="32">
        <f>D5/(D5+G5)</f>
        <v>8.9627368031820645E-4</v>
      </c>
      <c r="K5" s="12">
        <f>J5-I5</f>
        <v>8.9627368031820645E-4</v>
      </c>
    </row>
    <row r="6" spans="1:11">
      <c r="A6">
        <v>83</v>
      </c>
      <c r="B6" s="17" t="s">
        <v>99</v>
      </c>
      <c r="C6" s="20">
        <v>19241</v>
      </c>
      <c r="D6" s="21">
        <v>63499.764219999997</v>
      </c>
      <c r="E6" s="22">
        <f>((D6-C6)/C6)</f>
        <v>2.3002320160074841</v>
      </c>
      <c r="F6" s="25">
        <v>2191005</v>
      </c>
      <c r="G6" s="26">
        <v>3459420.0085</v>
      </c>
      <c r="H6" s="27">
        <f>((G6-F6) / F6)</f>
        <v>0.57891926695740081</v>
      </c>
      <c r="I6" s="32">
        <f>C6/(C6+F6)</f>
        <v>8.7053658280571485E-3</v>
      </c>
      <c r="J6" s="32">
        <f>D6/(D6+G6)</f>
        <v>1.8024754554933468E-2</v>
      </c>
      <c r="K6" s="12">
        <f>J6-I6</f>
        <v>9.3193887268763192E-3</v>
      </c>
    </row>
    <row r="7" spans="1:11">
      <c r="A7">
        <v>82</v>
      </c>
      <c r="B7" s="17" t="s">
        <v>98</v>
      </c>
      <c r="C7" s="20">
        <v>963914</v>
      </c>
      <c r="D7" s="21">
        <v>1115133.1159999999</v>
      </c>
      <c r="E7" s="22">
        <f>((D7-C7)/C7)</f>
        <v>0.15688029844986162</v>
      </c>
      <c r="F7" s="25">
        <v>142060166</v>
      </c>
      <c r="G7" s="26">
        <v>281138396.41999996</v>
      </c>
      <c r="H7" s="27">
        <f>((G7-F7) / F7)</f>
        <v>0.97900934749013291</v>
      </c>
      <c r="I7" s="32">
        <f>C7/(C7+F7)</f>
        <v>6.7395224636299005E-3</v>
      </c>
      <c r="J7" s="32">
        <f>D7/(D7+G7)</f>
        <v>3.9508208022524319E-3</v>
      </c>
      <c r="K7" s="12">
        <f>J7-I7</f>
        <v>-2.7887016613774686E-3</v>
      </c>
    </row>
    <row r="8" spans="1:11">
      <c r="A8">
        <v>81</v>
      </c>
      <c r="B8" s="17" t="s">
        <v>97</v>
      </c>
      <c r="C8" s="20">
        <v>57877</v>
      </c>
      <c r="D8" s="21">
        <v>144142.1827</v>
      </c>
      <c r="E8" s="22">
        <f>((D8-C8)/C8)</f>
        <v>1.4904916063375782</v>
      </c>
      <c r="F8" s="25">
        <v>5865899</v>
      </c>
      <c r="G8" s="26">
        <v>10465341.390000001</v>
      </c>
      <c r="H8" s="27">
        <f>((G8-F8) / F8)</f>
        <v>0.78409846299774355</v>
      </c>
      <c r="I8" s="32">
        <f>C8/(C8+F8)</f>
        <v>9.7702884106353784E-3</v>
      </c>
      <c r="J8" s="32">
        <f>D8/(D8+G8)</f>
        <v>1.3586163898769047E-2</v>
      </c>
      <c r="K8" s="12">
        <f>J8-I8</f>
        <v>3.8158754881336687E-3</v>
      </c>
    </row>
    <row r="9" spans="1:11">
      <c r="A9">
        <v>80</v>
      </c>
      <c r="B9" s="17" t="s">
        <v>96</v>
      </c>
      <c r="C9" s="20">
        <v>389281</v>
      </c>
      <c r="D9" s="21">
        <v>575285.44099999999</v>
      </c>
      <c r="E9" s="22">
        <f>((D9-C9)/C9)</f>
        <v>0.47781535959885019</v>
      </c>
      <c r="F9" s="25">
        <v>3319745</v>
      </c>
      <c r="G9" s="26">
        <v>5419909.4309999999</v>
      </c>
      <c r="H9" s="27">
        <f>((G9-F9) / F9)</f>
        <v>0.63262823831348491</v>
      </c>
      <c r="I9" s="32">
        <f>C9/(C9+F9)</f>
        <v>0.10495504749764493</v>
      </c>
      <c r="J9" s="32">
        <f>D9/(D9+G9)</f>
        <v>9.5957755049267401E-2</v>
      </c>
      <c r="K9" s="12">
        <f>J9-I9</f>
        <v>-8.9972924483775335E-3</v>
      </c>
    </row>
    <row r="10" spans="1:11">
      <c r="A10">
        <v>79</v>
      </c>
      <c r="B10" s="17" t="s">
        <v>95</v>
      </c>
      <c r="C10" s="20">
        <v>370717</v>
      </c>
      <c r="D10" s="21">
        <v>1029103.974</v>
      </c>
      <c r="E10" s="22">
        <f>((D10-C10)/C10)</f>
        <v>1.7759826876026727</v>
      </c>
      <c r="F10" s="25">
        <v>6419846</v>
      </c>
      <c r="G10" s="26">
        <v>15020150.858999999</v>
      </c>
      <c r="H10" s="27">
        <f>((G10-F10) / F10)</f>
        <v>1.3396434835041213</v>
      </c>
      <c r="I10" s="32">
        <f>C10/(C10+F10)</f>
        <v>5.4592969684546036E-2</v>
      </c>
      <c r="J10" s="32">
        <f>D10/(D10+G10)</f>
        <v>6.4121604691825762E-2</v>
      </c>
      <c r="K10" s="12">
        <f>J10-I10</f>
        <v>9.528635007279726E-3</v>
      </c>
    </row>
    <row r="11" spans="1:11">
      <c r="A11">
        <v>78</v>
      </c>
      <c r="B11" s="17" t="s">
        <v>94</v>
      </c>
      <c r="C11" s="20">
        <v>75591</v>
      </c>
      <c r="D11" s="21">
        <v>140253.6207</v>
      </c>
      <c r="E11" s="22">
        <f>((D11-C11)/C11)</f>
        <v>0.85542750724292571</v>
      </c>
      <c r="F11" s="25">
        <v>676598</v>
      </c>
      <c r="G11" s="26">
        <v>972377.22640000004</v>
      </c>
      <c r="H11" s="27">
        <f>((G11-F11) / F11)</f>
        <v>0.43715651893738977</v>
      </c>
      <c r="I11" s="32">
        <f>C11/(C11+F11)</f>
        <v>0.10049468949958056</v>
      </c>
      <c r="J11" s="32">
        <f>D11/(D11+G11)</f>
        <v>0.12605584418728091</v>
      </c>
      <c r="K11" s="12">
        <f>J11-I11</f>
        <v>2.5561154687700358E-2</v>
      </c>
    </row>
    <row r="12" spans="1:11">
      <c r="A12">
        <v>77</v>
      </c>
      <c r="B12" s="17" t="s">
        <v>93</v>
      </c>
      <c r="C12" s="20">
        <v>2076734</v>
      </c>
      <c r="D12" s="21">
        <v>4443209.7869999995</v>
      </c>
      <c r="E12" s="22">
        <f>((D12-C12)/C12)</f>
        <v>1.1395180061577455</v>
      </c>
      <c r="F12" s="25">
        <v>5178274</v>
      </c>
      <c r="G12" s="26">
        <v>9064651.2799999993</v>
      </c>
      <c r="H12" s="27">
        <f>((G12-F12) / F12)</f>
        <v>0.75051595956490513</v>
      </c>
      <c r="I12" s="32">
        <f>C12/(C12+F12)</f>
        <v>0.28624834045668868</v>
      </c>
      <c r="J12" s="32">
        <f>D12/(D12+G12)</f>
        <v>0.3289351115592134</v>
      </c>
      <c r="K12" s="12">
        <f>J12-I12</f>
        <v>4.2686771102524723E-2</v>
      </c>
    </row>
    <row r="13" spans="1:11">
      <c r="A13">
        <v>76</v>
      </c>
      <c r="B13" s="17" t="s">
        <v>92</v>
      </c>
      <c r="C13" s="20">
        <v>3170</v>
      </c>
      <c r="D13" s="21">
        <v>26333.426599999999</v>
      </c>
      <c r="E13" s="22">
        <f>((D13-C13)/C13)</f>
        <v>7.3070746372239741</v>
      </c>
      <c r="F13" s="25">
        <v>1596537</v>
      </c>
      <c r="G13" s="26">
        <v>2956194.0795</v>
      </c>
      <c r="H13" s="27">
        <f>((G13-F13) / F13)</f>
        <v>0.85162891902912363</v>
      </c>
      <c r="I13" s="32">
        <f>C13/(C13+F13)</f>
        <v>1.9816128828591736E-3</v>
      </c>
      <c r="J13" s="32">
        <f>D13/(D13+G13)</f>
        <v>8.829231766058045E-3</v>
      </c>
      <c r="K13" s="12">
        <f>J13-I13</f>
        <v>6.8476188831988714E-3</v>
      </c>
    </row>
    <row r="14" spans="1:11">
      <c r="A14">
        <v>75</v>
      </c>
      <c r="B14" s="17" t="s">
        <v>91</v>
      </c>
      <c r="C14" s="20">
        <v>12337</v>
      </c>
      <c r="D14" s="21">
        <v>41588.380140000001</v>
      </c>
      <c r="E14" s="22">
        <f>((D14-C14)/C14)</f>
        <v>2.3710286244629977</v>
      </c>
      <c r="F14" s="25">
        <v>2088524</v>
      </c>
      <c r="G14" s="26">
        <v>3424263.1209</v>
      </c>
      <c r="H14" s="27">
        <f>((G14-F14) / F14)</f>
        <v>0.63956129826614394</v>
      </c>
      <c r="I14" s="32">
        <f>C14/(C14+F14)</f>
        <v>5.8723542395237001E-3</v>
      </c>
      <c r="J14" s="32">
        <f>D14/(D14+G14)</f>
        <v>1.199946971978475E-2</v>
      </c>
      <c r="K14" s="12">
        <f>J14-I14</f>
        <v>6.1271154802610495E-3</v>
      </c>
    </row>
    <row r="15" spans="1:11">
      <c r="A15">
        <v>74</v>
      </c>
      <c r="B15" s="17" t="s">
        <v>90</v>
      </c>
      <c r="C15" s="20">
        <v>51167</v>
      </c>
      <c r="D15" s="21">
        <v>114191.2124</v>
      </c>
      <c r="E15" s="22">
        <f>((D15-C15)/C15)</f>
        <v>1.2317355404850783</v>
      </c>
      <c r="F15" s="25">
        <v>11361032</v>
      </c>
      <c r="G15" s="26">
        <v>24629587.243999999</v>
      </c>
      <c r="H15" s="27">
        <f>((G15-F15) / F15)</f>
        <v>1.1679005255860557</v>
      </c>
      <c r="I15" s="32">
        <f>C15/(C15+F15)</f>
        <v>4.4835355569947562E-3</v>
      </c>
      <c r="J15" s="32">
        <f>D15/(D15+G15)</f>
        <v>4.6149464440611472E-3</v>
      </c>
      <c r="K15" s="12">
        <f>J15-I15</f>
        <v>1.3141088706639104E-4</v>
      </c>
    </row>
    <row r="16" spans="1:11">
      <c r="A16">
        <v>73</v>
      </c>
      <c r="B16" s="17" t="s">
        <v>89</v>
      </c>
      <c r="C16" s="20">
        <v>2546926</v>
      </c>
      <c r="D16" s="21">
        <v>6258611.7390000001</v>
      </c>
      <c r="E16" s="22">
        <f>((D16-C16)/C16)</f>
        <v>1.4573198196571082</v>
      </c>
      <c r="F16" s="25">
        <v>43196621</v>
      </c>
      <c r="G16" s="26">
        <v>83656105.819999993</v>
      </c>
      <c r="H16" s="27">
        <f>((G16-F16) / F16)</f>
        <v>0.93663540997801642</v>
      </c>
      <c r="I16" s="32">
        <f>C16/(C16+F16)</f>
        <v>5.5678367049236475E-2</v>
      </c>
      <c r="J16" s="32">
        <f>D16/(D16+G16)</f>
        <v>6.9606087956548851E-2</v>
      </c>
      <c r="K16" s="12">
        <f>J16-I16</f>
        <v>1.3927720907312376E-2</v>
      </c>
    </row>
    <row r="17" spans="1:11">
      <c r="A17">
        <v>72</v>
      </c>
      <c r="B17" s="17" t="s">
        <v>107</v>
      </c>
      <c r="C17" s="20">
        <v>9893401</v>
      </c>
      <c r="D17" s="21">
        <v>22192172.329999998</v>
      </c>
      <c r="E17" s="22">
        <f>((D17-C17)/C17)</f>
        <v>1.243128761282394</v>
      </c>
      <c r="F17" s="25">
        <v>59253490</v>
      </c>
      <c r="G17" s="26">
        <v>7004983.8670000006</v>
      </c>
      <c r="H17" s="27">
        <f>((G17-F17) / F17)</f>
        <v>-0.88177938772889164</v>
      </c>
      <c r="I17" s="32">
        <f>C17/(C17+F17)</f>
        <v>0.14307803079678594</v>
      </c>
      <c r="J17" s="32">
        <f>D17/(D17+G17)</f>
        <v>0.76007992628680188</v>
      </c>
      <c r="K17" s="12">
        <f>J17-I17</f>
        <v>0.61700189549001594</v>
      </c>
    </row>
    <row r="18" spans="1:11">
      <c r="A18">
        <v>71</v>
      </c>
      <c r="B18" s="17" t="s">
        <v>88</v>
      </c>
      <c r="C18" s="20">
        <v>8518</v>
      </c>
      <c r="D18" s="21">
        <v>9332.0726539999996</v>
      </c>
      <c r="E18" s="22">
        <f>((D18-C18)/C18)</f>
        <v>9.5570868044141777E-2</v>
      </c>
      <c r="F18" s="25">
        <v>3608770</v>
      </c>
      <c r="G18" s="26">
        <v>72461116.287</v>
      </c>
      <c r="H18" s="27">
        <f>((G18-F18) / F18)</f>
        <v>19.079172761633465</v>
      </c>
      <c r="I18" s="32">
        <f>C18/(C18+F18)</f>
        <v>2.3548028246575888E-3</v>
      </c>
      <c r="J18" s="32">
        <f>D18/(D18+G18)</f>
        <v>1.2877073159099406E-4</v>
      </c>
      <c r="K18" s="12">
        <f>J18-I18</f>
        <v>-2.2260320930665945E-3</v>
      </c>
    </row>
    <row r="19" spans="1:11">
      <c r="A19">
        <v>70</v>
      </c>
      <c r="B19" s="17" t="s">
        <v>87</v>
      </c>
      <c r="C19" s="20">
        <v>675550</v>
      </c>
      <c r="D19" s="21">
        <v>1149575.713</v>
      </c>
      <c r="E19" s="22">
        <f>((D19-C19)/C19)</f>
        <v>0.70168856931389234</v>
      </c>
      <c r="F19" s="25">
        <v>27935265</v>
      </c>
      <c r="G19" s="26">
        <v>157861549.94</v>
      </c>
      <c r="H19" s="27">
        <f>((G19-F19) / F19)</f>
        <v>4.650977355682862</v>
      </c>
      <c r="I19" s="32">
        <f>C19/(C19+F19)</f>
        <v>2.3611700680319661E-2</v>
      </c>
      <c r="J19" s="32">
        <f>D19/(D19+G19)</f>
        <v>7.229530061365938E-3</v>
      </c>
      <c r="K19" s="12">
        <f>J19-I19</f>
        <v>-1.6382170618953723E-2</v>
      </c>
    </row>
    <row r="20" spans="1:11">
      <c r="A20">
        <v>69</v>
      </c>
      <c r="B20" s="17" t="s">
        <v>86</v>
      </c>
      <c r="C20" s="20">
        <v>238970</v>
      </c>
      <c r="D20" s="21">
        <v>334969.32939999999</v>
      </c>
      <c r="E20" s="22">
        <f>((D20-C20)/C20)</f>
        <v>0.40172125957233118</v>
      </c>
      <c r="F20" s="25">
        <v>58930278</v>
      </c>
      <c r="G20" s="26">
        <v>123543886.67</v>
      </c>
      <c r="H20" s="27">
        <f>((G20-F20) / F20)</f>
        <v>1.0964416062995666</v>
      </c>
      <c r="I20" s="32">
        <f>C20/(C20+F20)</f>
        <v>4.0387533740499793E-3</v>
      </c>
      <c r="J20" s="32">
        <f>D20/(D20+G20)</f>
        <v>2.7040072875844316E-3</v>
      </c>
      <c r="K20" s="12">
        <f>J20-I20</f>
        <v>-1.3347460864655478E-3</v>
      </c>
    </row>
    <row r="21" spans="1:11">
      <c r="A21">
        <v>68</v>
      </c>
      <c r="B21" s="17" t="s">
        <v>84</v>
      </c>
      <c r="C21" s="20">
        <v>182096</v>
      </c>
      <c r="D21" s="21">
        <v>352285.62359999999</v>
      </c>
      <c r="E21" s="22">
        <f>((D21-C21)/C21)</f>
        <v>0.93461483832703629</v>
      </c>
      <c r="F21" s="25">
        <v>2978147</v>
      </c>
      <c r="G21" s="26">
        <v>5893394.3689000001</v>
      </c>
      <c r="H21" s="27">
        <f>((G21-F21) / F21)</f>
        <v>0.97887960832692278</v>
      </c>
      <c r="I21" s="32">
        <f>C21/(C21+F21)</f>
        <v>5.7620885482540428E-2</v>
      </c>
      <c r="J21" s="32">
        <f>D21/(D21+G21)</f>
        <v>5.640468676317633E-2</v>
      </c>
      <c r="K21" s="12">
        <f>J21-I21</f>
        <v>-1.2161987193640977E-3</v>
      </c>
    </row>
    <row r="22" spans="1:11">
      <c r="A22">
        <v>67</v>
      </c>
      <c r="B22" s="17" t="s">
        <v>83</v>
      </c>
      <c r="C22" s="23">
        <v>0</v>
      </c>
      <c r="D22" s="21">
        <v>109.308329</v>
      </c>
      <c r="E22" s="24" t="s">
        <v>129</v>
      </c>
      <c r="F22" s="25">
        <v>1878037</v>
      </c>
      <c r="G22" s="26">
        <v>2780828.2752999999</v>
      </c>
      <c r="H22" s="27">
        <f>((G22-F22) / F22)</f>
        <v>0.48071005805529915</v>
      </c>
      <c r="I22" s="32">
        <f>C22/(C22+F22)</f>
        <v>0</v>
      </c>
      <c r="J22" s="32">
        <f>D22/(D22+G22)</f>
        <v>3.9306286355897815E-5</v>
      </c>
      <c r="K22" s="12">
        <f>J22-I22</f>
        <v>3.9306286355897815E-5</v>
      </c>
    </row>
    <row r="23" spans="1:11">
      <c r="A23">
        <v>66</v>
      </c>
      <c r="B23" s="17" t="s">
        <v>82</v>
      </c>
      <c r="C23" s="20">
        <v>395898</v>
      </c>
      <c r="D23" s="21">
        <v>532864.21569999994</v>
      </c>
      <c r="E23" s="22">
        <f>((D23-C23)/C23)</f>
        <v>0.34596339385397235</v>
      </c>
      <c r="F23" s="25">
        <v>20225645</v>
      </c>
      <c r="G23" s="26">
        <v>42072936.410999998</v>
      </c>
      <c r="H23" s="27">
        <f>((G23-F23) / F23)</f>
        <v>1.0801777352959572</v>
      </c>
      <c r="I23" s="32">
        <f>C23/(C23+F23)</f>
        <v>1.9198272408616563E-2</v>
      </c>
      <c r="J23" s="32">
        <f>D23/(D23+G23)</f>
        <v>1.2506846670217649E-2</v>
      </c>
      <c r="K23" s="12">
        <f>J23-I23</f>
        <v>-6.691425738398914E-3</v>
      </c>
    </row>
    <row r="24" spans="1:11">
      <c r="A24">
        <v>65</v>
      </c>
      <c r="B24" s="17" t="s">
        <v>81</v>
      </c>
      <c r="C24" s="20">
        <v>13293</v>
      </c>
      <c r="D24" s="21">
        <v>21502.580030000001</v>
      </c>
      <c r="E24" s="22">
        <f>((D24-C24)/C24)</f>
        <v>0.61758670202362154</v>
      </c>
      <c r="F24" s="25">
        <v>3210270</v>
      </c>
      <c r="G24" s="26">
        <v>4675812.6865999997</v>
      </c>
      <c r="H24" s="27">
        <f>((G24-F24) / F24)</f>
        <v>0.45651695545857501</v>
      </c>
      <c r="I24" s="32">
        <f>C24/(C24+F24)</f>
        <v>4.1236979081842049E-3</v>
      </c>
      <c r="J24" s="32">
        <f>D24/(D24+G24)</f>
        <v>4.5776318619181423E-3</v>
      </c>
      <c r="K24" s="12">
        <f>J24-I24</f>
        <v>4.5393395373393743E-4</v>
      </c>
    </row>
    <row r="25" spans="1:11">
      <c r="A25">
        <v>64</v>
      </c>
      <c r="B25" s="17" t="s">
        <v>80</v>
      </c>
      <c r="C25" s="23">
        <v>333</v>
      </c>
      <c r="D25" s="21">
        <v>3715.1470129999998</v>
      </c>
      <c r="E25" s="22">
        <f>((D25-C25)/C25)</f>
        <v>10.156597636636636</v>
      </c>
      <c r="F25" s="25">
        <v>3163216</v>
      </c>
      <c r="G25" s="26">
        <v>4923749.9401000002</v>
      </c>
      <c r="H25" s="27">
        <f>((G25-F25) / F25)</f>
        <v>0.55656456596704118</v>
      </c>
      <c r="I25" s="32">
        <f>C25/(C25+F25)</f>
        <v>1.0526152748068704E-4</v>
      </c>
      <c r="J25" s="32">
        <f>D25/(D25+G25)</f>
        <v>7.5396719151118389E-4</v>
      </c>
      <c r="K25" s="12">
        <f>J25-I25</f>
        <v>6.4870566403049689E-4</v>
      </c>
    </row>
    <row r="26" spans="1:11">
      <c r="A26">
        <v>63</v>
      </c>
      <c r="B26" s="17" t="s">
        <v>79</v>
      </c>
      <c r="C26" s="23">
        <v>0</v>
      </c>
      <c r="D26" s="21">
        <v>2537.7239690000001</v>
      </c>
      <c r="E26" s="24" t="s">
        <v>129</v>
      </c>
      <c r="F26" s="25">
        <v>565020</v>
      </c>
      <c r="G26" s="26">
        <v>1568797.4909999999</v>
      </c>
      <c r="H26" s="27">
        <f>((G26-F26) / F26)</f>
        <v>1.7765344430285652</v>
      </c>
      <c r="I26" s="32">
        <f>C26/(C26+F26)</f>
        <v>0</v>
      </c>
      <c r="J26" s="32">
        <f>D26/(D26+G26)</f>
        <v>1.6150111986448835E-3</v>
      </c>
      <c r="K26" s="12">
        <f>J26-I26</f>
        <v>1.6150111986448835E-3</v>
      </c>
    </row>
    <row r="27" spans="1:11">
      <c r="A27">
        <v>62</v>
      </c>
      <c r="B27" s="17" t="s">
        <v>78</v>
      </c>
      <c r="C27" s="20">
        <v>175419</v>
      </c>
      <c r="D27" s="21">
        <v>123994.51700000001</v>
      </c>
      <c r="E27" s="22">
        <f>((D27-C27)/C27)</f>
        <v>-0.29315229821171018</v>
      </c>
      <c r="F27" s="25">
        <v>235977910</v>
      </c>
      <c r="G27" s="26">
        <v>441510676.65000004</v>
      </c>
      <c r="H27" s="27">
        <f>((G27-F27) / F27)</f>
        <v>0.87098307909414074</v>
      </c>
      <c r="I27" s="32">
        <f>C27/(C27+F27)</f>
        <v>7.4281823907720564E-4</v>
      </c>
      <c r="J27" s="32">
        <f>D27/(D27+G27)</f>
        <v>2.8076264182870877E-4</v>
      </c>
      <c r="K27" s="12">
        <f>J27-I27</f>
        <v>-4.6205559724849687E-4</v>
      </c>
    </row>
    <row r="28" spans="1:11">
      <c r="A28">
        <v>61</v>
      </c>
      <c r="B28" s="17" t="s">
        <v>77</v>
      </c>
      <c r="C28" s="20">
        <v>951013</v>
      </c>
      <c r="D28" s="21">
        <v>2500681.9550000001</v>
      </c>
      <c r="E28" s="22">
        <f>((D28-C28)/C28)</f>
        <v>1.6294929249126984</v>
      </c>
      <c r="F28" s="25">
        <v>2753252</v>
      </c>
      <c r="G28" s="26">
        <v>5720171.9709999999</v>
      </c>
      <c r="H28" s="27">
        <f>((G28-F28) / F28)</f>
        <v>1.0776056717656066</v>
      </c>
      <c r="I28" s="32">
        <f>C28/(C28+F28)</f>
        <v>0.25673460187108643</v>
      </c>
      <c r="J28" s="32">
        <f>D28/(D28+G28)</f>
        <v>0.30418761572823017</v>
      </c>
      <c r="K28" s="12">
        <f>J28-I28</f>
        <v>4.7453013857143733E-2</v>
      </c>
    </row>
    <row r="29" spans="1:11">
      <c r="A29">
        <v>60</v>
      </c>
      <c r="B29" s="17" t="s">
        <v>76</v>
      </c>
      <c r="C29" s="20">
        <v>884977</v>
      </c>
      <c r="D29" s="21">
        <v>1793722.865</v>
      </c>
      <c r="E29" s="22">
        <f>((D29-C29)/C29)</f>
        <v>1.0268581725852761</v>
      </c>
      <c r="F29" s="25">
        <v>7410736</v>
      </c>
      <c r="G29" s="26">
        <v>14203002.609999999</v>
      </c>
      <c r="H29" s="27">
        <f>((G29-F29) / F29)</f>
        <v>0.91654413407791069</v>
      </c>
      <c r="I29" s="32">
        <f>C29/(C29+F29)</f>
        <v>0.10667883520078382</v>
      </c>
      <c r="J29" s="32">
        <f>D29/(D29+G29)</f>
        <v>0.11213062747143256</v>
      </c>
      <c r="K29" s="12">
        <f>J29-I29</f>
        <v>5.4517922706487365E-3</v>
      </c>
    </row>
    <row r="30" spans="1:11">
      <c r="A30">
        <v>59</v>
      </c>
      <c r="B30" s="17" t="s">
        <v>75</v>
      </c>
      <c r="C30" s="20">
        <v>3769</v>
      </c>
      <c r="D30" s="21">
        <v>1842.7360269999999</v>
      </c>
      <c r="E30" s="22">
        <f>((D30-C30)/C30)</f>
        <v>-0.51108091615813211</v>
      </c>
      <c r="F30" s="25">
        <v>2088937</v>
      </c>
      <c r="G30" s="26">
        <v>2714332.0589000001</v>
      </c>
      <c r="H30" s="27">
        <f>((G30-F30) / F30)</f>
        <v>0.29938435620605125</v>
      </c>
      <c r="I30" s="32">
        <f>C30/(C30+F30)</f>
        <v>1.8010174386655364E-3</v>
      </c>
      <c r="J30" s="32">
        <f>D30/(D30+G30)</f>
        <v>6.7843057466024576E-4</v>
      </c>
      <c r="K30" s="12">
        <f>J30-I30</f>
        <v>-1.1225868640052906E-3</v>
      </c>
    </row>
    <row r="31" spans="1:11">
      <c r="A31">
        <v>58</v>
      </c>
      <c r="B31" s="17" t="s">
        <v>74</v>
      </c>
      <c r="C31" s="20">
        <v>3030786</v>
      </c>
      <c r="D31" s="21">
        <v>6188285.6260000002</v>
      </c>
      <c r="E31" s="22">
        <f>((D31-C31)/C31)</f>
        <v>1.0418088330881825</v>
      </c>
      <c r="F31" s="25">
        <v>6228111</v>
      </c>
      <c r="G31" s="26">
        <v>12656348.589</v>
      </c>
      <c r="H31" s="27">
        <f>((G31-F31) / F31)</f>
        <v>1.0321327909859024</v>
      </c>
      <c r="I31" s="32">
        <f>C31/(C31+F31)</f>
        <v>0.32733769475996977</v>
      </c>
      <c r="J31" s="32">
        <f>D31/(D31+G31)</f>
        <v>0.32838449159571548</v>
      </c>
      <c r="K31" s="12">
        <f>J31-I31</f>
        <v>1.0467968357457114E-3</v>
      </c>
    </row>
    <row r="32" spans="1:11">
      <c r="A32">
        <v>57</v>
      </c>
      <c r="B32" s="17" t="s">
        <v>73</v>
      </c>
      <c r="C32" s="20">
        <v>5170</v>
      </c>
      <c r="D32" s="21">
        <v>12098.37918</v>
      </c>
      <c r="E32" s="22">
        <f>((D32-C32)/C32)</f>
        <v>1.3401120270793037</v>
      </c>
      <c r="F32" s="25">
        <v>3338939</v>
      </c>
      <c r="G32" s="26">
        <v>6487418.6530999998</v>
      </c>
      <c r="H32" s="27">
        <f>((G32-F32) / F32)</f>
        <v>0.94295812325412343</v>
      </c>
      <c r="I32" s="32">
        <f>C32/(C32+F32)</f>
        <v>1.5460022385633961E-3</v>
      </c>
      <c r="J32" s="32">
        <f>D32/(D32+G32)</f>
        <v>1.8614274137467635E-3</v>
      </c>
      <c r="K32" s="12">
        <f>J32-I32</f>
        <v>3.1542517518336742E-4</v>
      </c>
    </row>
    <row r="33" spans="1:11">
      <c r="A33">
        <v>56</v>
      </c>
      <c r="B33" s="17" t="s">
        <v>72</v>
      </c>
      <c r="C33" s="20">
        <v>8426951</v>
      </c>
      <c r="D33" s="21">
        <v>24282676.510000002</v>
      </c>
      <c r="E33" s="22">
        <f>((D33-C33)/C33)</f>
        <v>1.8815495082385079</v>
      </c>
      <c r="F33" s="25">
        <v>13345028</v>
      </c>
      <c r="G33" s="26">
        <v>29777980.590999998</v>
      </c>
      <c r="H33" s="27">
        <f>((G33-F33) / F33)</f>
        <v>1.2313913909360099</v>
      </c>
      <c r="I33" s="32">
        <f>C33/(C33+F33)</f>
        <v>0.38705489289696632</v>
      </c>
      <c r="J33" s="32">
        <f>D33/(D33+G33)</f>
        <v>0.44917464589143569</v>
      </c>
      <c r="K33" s="12">
        <f>J33-I33</f>
        <v>6.2119752994469368E-2</v>
      </c>
    </row>
    <row r="34" spans="1:11">
      <c r="A34">
        <v>55</v>
      </c>
      <c r="B34" s="17" t="s">
        <v>71</v>
      </c>
      <c r="C34" s="20">
        <v>48332</v>
      </c>
      <c r="D34" s="21">
        <v>23379.644270000001</v>
      </c>
      <c r="E34" s="22">
        <f>((D34-C34)/C34)</f>
        <v>-0.51626987772076471</v>
      </c>
      <c r="F34" s="25">
        <v>55108708</v>
      </c>
      <c r="G34" s="26">
        <v>123308001.63999999</v>
      </c>
      <c r="H34" s="27">
        <f>((G34-F34) / F34)</f>
        <v>1.2375411457659284</v>
      </c>
      <c r="I34" s="32">
        <f>C34/(C34+F34)</f>
        <v>8.7626167031443312E-4</v>
      </c>
      <c r="J34" s="32">
        <f>D34/(D34+G34)</f>
        <v>1.8956768363853478E-4</v>
      </c>
      <c r="K34" s="12">
        <f>J34-I34</f>
        <v>-6.8669398667589837E-4</v>
      </c>
    </row>
    <row r="35" spans="1:11">
      <c r="A35">
        <v>54</v>
      </c>
      <c r="B35" s="17" t="s">
        <v>70</v>
      </c>
      <c r="C35" s="23">
        <v>330</v>
      </c>
      <c r="D35" s="21">
        <v>4458.7687390000001</v>
      </c>
      <c r="E35" s="22">
        <f>((D35-C35)/C35)</f>
        <v>12.511420421212122</v>
      </c>
      <c r="F35" s="25">
        <v>1189506</v>
      </c>
      <c r="G35" s="26">
        <v>1671943.2535000001</v>
      </c>
      <c r="H35" s="27">
        <f>((G35-F35) / F35)</f>
        <v>0.40557782264234071</v>
      </c>
      <c r="I35" s="32">
        <f>C35/(C35+F35)</f>
        <v>2.7734914727743989E-4</v>
      </c>
      <c r="J35" s="32">
        <f>D35/(D35+G35)</f>
        <v>2.6597252209496114E-3</v>
      </c>
      <c r="K35" s="12">
        <f>J35-I35</f>
        <v>2.3823760736721715E-3</v>
      </c>
    </row>
    <row r="36" spans="1:11">
      <c r="A36">
        <v>53</v>
      </c>
      <c r="B36" s="17" t="s">
        <v>69</v>
      </c>
      <c r="C36" s="20">
        <v>7978</v>
      </c>
      <c r="D36" s="21">
        <v>9637.7869109999992</v>
      </c>
      <c r="E36" s="22">
        <f>((D36-C36)/C36)</f>
        <v>0.20804548896966649</v>
      </c>
      <c r="F36" s="25">
        <v>4051135</v>
      </c>
      <c r="G36" s="26">
        <v>7069892.1390000004</v>
      </c>
      <c r="H36" s="27">
        <f>((G36-F36) / F36)</f>
        <v>0.74516330337053704</v>
      </c>
      <c r="I36" s="32">
        <f>C36/(C36+F36)</f>
        <v>1.9654540289959898E-3</v>
      </c>
      <c r="J36" s="32">
        <f>D36/(D36+G36)</f>
        <v>1.361359724707965E-3</v>
      </c>
      <c r="K36" s="12">
        <f>J36-I36</f>
        <v>-6.040943042880248E-4</v>
      </c>
    </row>
    <row r="37" spans="1:11">
      <c r="A37">
        <v>52</v>
      </c>
      <c r="B37" s="17" t="s">
        <v>68</v>
      </c>
      <c r="C37" s="20">
        <v>24833</v>
      </c>
      <c r="D37" s="21">
        <v>49339.70577</v>
      </c>
      <c r="E37" s="22">
        <f>((D37-C37)/C37)</f>
        <v>0.98686045866387473</v>
      </c>
      <c r="F37" s="25">
        <v>9793337</v>
      </c>
      <c r="G37" s="26">
        <v>20489738.879000001</v>
      </c>
      <c r="H37" s="27">
        <f>((G37-F37) / F37)</f>
        <v>1.0922121723167497</v>
      </c>
      <c r="I37" s="32">
        <f>C37/(C37+F37)</f>
        <v>2.529290081552876E-3</v>
      </c>
      <c r="J37" s="32">
        <f>D37/(D37+G37)</f>
        <v>2.4022356001201558E-3</v>
      </c>
      <c r="K37" s="12">
        <f>J37-I37</f>
        <v>-1.2705448143272022E-4</v>
      </c>
    </row>
    <row r="38" spans="1:11">
      <c r="A38">
        <v>51</v>
      </c>
      <c r="B38" s="17" t="s">
        <v>67</v>
      </c>
      <c r="C38" s="20">
        <v>333087</v>
      </c>
      <c r="D38" s="21">
        <v>521608.04950000002</v>
      </c>
      <c r="E38" s="22">
        <f>((D38-C38)/C38)</f>
        <v>0.5659814087610745</v>
      </c>
      <c r="F38" s="25">
        <v>1419306</v>
      </c>
      <c r="G38" s="26">
        <v>2651092.2122</v>
      </c>
      <c r="H38" s="27">
        <f>((G38-F38) / F38)</f>
        <v>0.86787923971293013</v>
      </c>
      <c r="I38" s="32">
        <f>C38/(C38+F38)</f>
        <v>0.19007551388301597</v>
      </c>
      <c r="J38" s="32">
        <f>D38/(D38+G38)</f>
        <v>0.16440508288687547</v>
      </c>
      <c r="K38" s="12">
        <f>J38-I38</f>
        <v>-2.5670430996140498E-2</v>
      </c>
    </row>
    <row r="39" spans="1:11">
      <c r="A39">
        <v>50</v>
      </c>
      <c r="B39" s="17" t="s">
        <v>66</v>
      </c>
      <c r="C39" s="20">
        <v>8870</v>
      </c>
      <c r="D39" s="21">
        <v>417.57797770000002</v>
      </c>
      <c r="E39" s="22">
        <f>((D39-C39)/C39)</f>
        <v>-0.95292243768883866</v>
      </c>
      <c r="F39" s="25">
        <v>8161721</v>
      </c>
      <c r="G39" s="26">
        <v>14922969.228</v>
      </c>
      <c r="H39" s="27">
        <f>((G39-F39) / F39)</f>
        <v>0.82840962439171839</v>
      </c>
      <c r="I39" s="32">
        <f>C39/(C39+F39)</f>
        <v>1.0856007845699289E-3</v>
      </c>
      <c r="J39" s="32">
        <f>D39/(D39+G39)</f>
        <v>2.7981448388963243E-5</v>
      </c>
      <c r="K39" s="12">
        <f>J39-I39</f>
        <v>-1.0576193361809658E-3</v>
      </c>
    </row>
    <row r="40" spans="1:11">
      <c r="A40">
        <v>49</v>
      </c>
      <c r="B40" s="17" t="s">
        <v>65</v>
      </c>
      <c r="C40" s="20">
        <v>2000118</v>
      </c>
      <c r="D40" s="21">
        <v>3864366.98</v>
      </c>
      <c r="E40" s="22">
        <f>((D40-C40)/C40)</f>
        <v>0.9320694978996239</v>
      </c>
      <c r="F40" s="25">
        <v>7387002</v>
      </c>
      <c r="G40" s="26">
        <v>14571937.616</v>
      </c>
      <c r="H40" s="27">
        <f>((G40-F40) / F40)</f>
        <v>0.97264568440620436</v>
      </c>
      <c r="I40" s="32">
        <f>C40/(C40+F40)</f>
        <v>0.21307046250607214</v>
      </c>
      <c r="J40" s="32">
        <f>D40/(D40+G40)</f>
        <v>0.20960637528403742</v>
      </c>
      <c r="K40" s="12">
        <f>J40-I40</f>
        <v>-3.4640872220347285E-3</v>
      </c>
    </row>
    <row r="41" spans="1:11">
      <c r="A41">
        <v>48</v>
      </c>
      <c r="B41" s="17" t="s">
        <v>64</v>
      </c>
      <c r="C41" s="20">
        <v>2132408</v>
      </c>
      <c r="D41" s="21">
        <v>4189309.1120000002</v>
      </c>
      <c r="E41" s="22">
        <f>((D41-C41)/C41)</f>
        <v>0.96459078750408001</v>
      </c>
      <c r="F41" s="25">
        <v>7341206</v>
      </c>
      <c r="G41" s="26">
        <v>14430093.195</v>
      </c>
      <c r="H41" s="27">
        <f>((G41-F41) / F41)</f>
        <v>0.96562978821190959</v>
      </c>
      <c r="I41" s="32">
        <f>C41/(C41+F41)</f>
        <v>0.22508917927202859</v>
      </c>
      <c r="J41" s="32">
        <f>D41/(D41+G41)</f>
        <v>0.22499697052171333</v>
      </c>
      <c r="K41" s="12">
        <f>J41-I41</f>
        <v>-9.2208750315264654E-5</v>
      </c>
    </row>
    <row r="42" spans="1:11">
      <c r="A42">
        <v>47</v>
      </c>
      <c r="B42" s="17" t="s">
        <v>63</v>
      </c>
      <c r="C42" s="20">
        <v>1052225</v>
      </c>
      <c r="D42" s="21">
        <v>1945967.693</v>
      </c>
      <c r="E42" s="22">
        <f>((D42-C42)/C42)</f>
        <v>0.84938363277816054</v>
      </c>
      <c r="F42" s="25">
        <v>6709266</v>
      </c>
      <c r="G42" s="26">
        <v>11676834.482999999</v>
      </c>
      <c r="H42" s="27">
        <f>((G42-F42) / F42)</f>
        <v>0.74040416388320263</v>
      </c>
      <c r="I42" s="32">
        <f>C42/(C42+F42)</f>
        <v>0.13556995685493933</v>
      </c>
      <c r="J42" s="32">
        <f>D42/(D42+G42)</f>
        <v>0.14284635920415203</v>
      </c>
      <c r="K42" s="12">
        <f>J42-I42</f>
        <v>7.2764023492127017E-3</v>
      </c>
    </row>
    <row r="43" spans="1:11">
      <c r="A43">
        <v>46</v>
      </c>
      <c r="B43" s="17" t="s">
        <v>59</v>
      </c>
      <c r="C43" s="20">
        <v>12877</v>
      </c>
      <c r="D43" s="21">
        <v>109287.2265</v>
      </c>
      <c r="E43" s="22">
        <f>((D43-C43)/C43)</f>
        <v>7.4870099013745444</v>
      </c>
      <c r="F43" s="25">
        <v>12472271</v>
      </c>
      <c r="G43" s="26">
        <v>7939880.8609999996</v>
      </c>
      <c r="H43" s="27">
        <f>((G43-F43) / F43)</f>
        <v>-0.36339734271328777</v>
      </c>
      <c r="I43" s="32">
        <f>C43/(C43+F43)</f>
        <v>1.0313854509373859E-3</v>
      </c>
      <c r="J43" s="32">
        <f>D43/(D43+G43)</f>
        <v>1.35774561186911E-2</v>
      </c>
      <c r="K43" s="12">
        <f>J43-I43</f>
        <v>1.2546070667753715E-2</v>
      </c>
    </row>
    <row r="44" spans="1:11">
      <c r="A44">
        <v>45</v>
      </c>
      <c r="B44" s="17" t="s">
        <v>62</v>
      </c>
      <c r="C44" s="20">
        <v>18460</v>
      </c>
      <c r="D44" s="21">
        <v>111353.1047</v>
      </c>
      <c r="E44" s="22">
        <f>((D44-C44)/C44)</f>
        <v>5.0321291820151677</v>
      </c>
      <c r="F44" s="25">
        <v>4452193</v>
      </c>
      <c r="G44" s="26">
        <v>2262283.7209000001</v>
      </c>
      <c r="H44" s="27">
        <f>((G44-F44) / F44)</f>
        <v>-0.49187204577609278</v>
      </c>
      <c r="I44" s="32">
        <f>C44/(C44+F44)</f>
        <v>4.1291507079614541E-3</v>
      </c>
      <c r="J44" s="32">
        <f>D44/(D44+G44)</f>
        <v>4.6912444017990211E-2</v>
      </c>
      <c r="K44" s="12">
        <f>J44-I44</f>
        <v>4.278329331002876E-2</v>
      </c>
    </row>
    <row r="45" spans="1:11">
      <c r="A45">
        <v>44</v>
      </c>
      <c r="B45" s="17" t="s">
        <v>61</v>
      </c>
      <c r="C45" s="20">
        <v>48752</v>
      </c>
      <c r="D45" s="21">
        <v>57625.18333</v>
      </c>
      <c r="E45" s="22">
        <f>((D45-C45)/C45)</f>
        <v>0.18200655009025271</v>
      </c>
      <c r="F45" s="25">
        <v>1032110</v>
      </c>
      <c r="G45" s="26">
        <v>1027228.6345</v>
      </c>
      <c r="H45" s="27">
        <f>((G45-F45) / F45)</f>
        <v>-4.7295012159556211E-3</v>
      </c>
      <c r="I45" s="32">
        <f>C45/(C45+F45)</f>
        <v>4.5104740475657393E-2</v>
      </c>
      <c r="J45" s="32">
        <f>D45/(D45+G45)</f>
        <v>5.3117924629943129E-2</v>
      </c>
      <c r="K45" s="12">
        <f>J45-I45</f>
        <v>8.0131841542857365E-3</v>
      </c>
    </row>
    <row r="46" spans="1:11">
      <c r="A46">
        <v>43</v>
      </c>
      <c r="B46" s="17" t="s">
        <v>60</v>
      </c>
      <c r="C46" s="20">
        <v>290620</v>
      </c>
      <c r="D46" s="21">
        <v>714060.81319999998</v>
      </c>
      <c r="E46" s="22">
        <f>((D46-C46)/C46)</f>
        <v>1.457025714678962</v>
      </c>
      <c r="F46" s="25">
        <v>790750</v>
      </c>
      <c r="G46" s="26">
        <v>21592950.825999998</v>
      </c>
      <c r="H46" s="27">
        <f>((G46-F46) / F46)</f>
        <v>26.306924851090734</v>
      </c>
      <c r="I46" s="32">
        <f>C46/(C46+F46)</f>
        <v>0.26875167611455836</v>
      </c>
      <c r="J46" s="32">
        <f>D46/(D46+G46)</f>
        <v>3.2010599391322524E-2</v>
      </c>
      <c r="K46" s="12">
        <f>J46-I46</f>
        <v>-0.23674107672323583</v>
      </c>
    </row>
    <row r="47" spans="1:11">
      <c r="A47">
        <v>42</v>
      </c>
      <c r="B47" s="17" t="s">
        <v>58</v>
      </c>
      <c r="C47" s="20">
        <v>1359</v>
      </c>
      <c r="D47" s="21">
        <v>20590.76729</v>
      </c>
      <c r="E47" s="22">
        <f>((D47-C47)/C47)</f>
        <v>14.151410809418691</v>
      </c>
      <c r="F47" s="25">
        <v>6089515</v>
      </c>
      <c r="G47" s="26">
        <v>10445501.388</v>
      </c>
      <c r="H47" s="27">
        <f>((G47-F47) / F47)</f>
        <v>0.7153256684645658</v>
      </c>
      <c r="I47" s="32">
        <f>C47/(C47+F47)</f>
        <v>2.2312068842665273E-4</v>
      </c>
      <c r="J47" s="32">
        <f>D47/(D47+G47)</f>
        <v>1.9673787488668887E-3</v>
      </c>
      <c r="K47" s="12">
        <f>J47-I47</f>
        <v>1.744258060440236E-3</v>
      </c>
    </row>
    <row r="48" spans="1:11">
      <c r="A48">
        <v>41</v>
      </c>
      <c r="B48" s="17" t="s">
        <v>57</v>
      </c>
      <c r="C48" s="20">
        <v>99549</v>
      </c>
      <c r="D48" s="21">
        <v>202206.6765</v>
      </c>
      <c r="E48" s="22">
        <f>((D48-C48)/C48)</f>
        <v>1.0312276014826869</v>
      </c>
      <c r="F48" s="25">
        <v>971753</v>
      </c>
      <c r="G48" s="26">
        <v>1751778.2204999998</v>
      </c>
      <c r="H48" s="27">
        <f>((G48-F48) / F48)</f>
        <v>0.80269906087246434</v>
      </c>
      <c r="I48" s="32">
        <f>C48/(C48+F48)</f>
        <v>9.2923377348310743E-2</v>
      </c>
      <c r="J48" s="32">
        <f>D48/(D48+G48)</f>
        <v>0.10348425763702308</v>
      </c>
      <c r="K48" s="12">
        <f>J48-I48</f>
        <v>1.056088028871234E-2</v>
      </c>
    </row>
    <row r="49" spans="1:11">
      <c r="A49">
        <v>40</v>
      </c>
      <c r="B49" s="17" t="s">
        <v>56</v>
      </c>
      <c r="C49" s="20">
        <v>865376</v>
      </c>
      <c r="D49" s="21">
        <v>2226844.5699999998</v>
      </c>
      <c r="E49" s="22">
        <f>((D49-C49)/C49)</f>
        <v>1.5732682325370704</v>
      </c>
      <c r="F49" s="25">
        <v>9218122</v>
      </c>
      <c r="G49" s="26">
        <v>21198994.295000002</v>
      </c>
      <c r="H49" s="27">
        <f>((G49-F49) / F49)</f>
        <v>1.2997085843515634</v>
      </c>
      <c r="I49" s="32">
        <f>C49/(C49+F49)</f>
        <v>8.5821011716370646E-2</v>
      </c>
      <c r="J49" s="32">
        <f>D49/(D49+G49)</f>
        <v>9.5059330973503636E-2</v>
      </c>
      <c r="K49" s="12">
        <f>J49-I49</f>
        <v>9.2383192571329903E-3</v>
      </c>
    </row>
    <row r="50" spans="1:11">
      <c r="A50">
        <v>39</v>
      </c>
      <c r="B50" s="17" t="s">
        <v>55</v>
      </c>
      <c r="C50" s="20">
        <v>661754</v>
      </c>
      <c r="D50" s="21">
        <v>1772195.8670000001</v>
      </c>
      <c r="E50" s="22">
        <f>((D50-C50)/C50)</f>
        <v>1.6780281902338332</v>
      </c>
      <c r="F50" s="25">
        <v>897310</v>
      </c>
      <c r="G50" s="26">
        <v>1643543.4780999999</v>
      </c>
      <c r="H50" s="27">
        <f>((G50-F50) / F50)</f>
        <v>0.831633970534152</v>
      </c>
      <c r="I50" s="32">
        <f>C50/(C50+F50)</f>
        <v>0.42445595562465682</v>
      </c>
      <c r="J50" s="32">
        <f>D50/(D50+G50)</f>
        <v>0.51883229015770138</v>
      </c>
      <c r="K50" s="12">
        <f>J50-I50</f>
        <v>9.4376334533044559E-2</v>
      </c>
    </row>
    <row r="51" spans="1:11">
      <c r="A51">
        <v>38</v>
      </c>
      <c r="B51" s="17" t="s">
        <v>54</v>
      </c>
      <c r="C51" s="20">
        <v>2421620</v>
      </c>
      <c r="D51" s="21">
        <v>5289107.2549999999</v>
      </c>
      <c r="E51" s="22">
        <f>((D51-C51)/C51)</f>
        <v>1.1841194138634468</v>
      </c>
      <c r="F51" s="25">
        <v>2460932</v>
      </c>
      <c r="G51" s="26">
        <v>6194564.0700000003</v>
      </c>
      <c r="H51" s="27">
        <f>((G51-F51) / F51)</f>
        <v>1.5171618191807008</v>
      </c>
      <c r="I51" s="32">
        <f>C51/(C51+F51)</f>
        <v>0.49597423642390293</v>
      </c>
      <c r="J51" s="32">
        <f>D51/(D51+G51)</f>
        <v>0.46057633532976444</v>
      </c>
      <c r="K51" s="12">
        <f>J51-I51</f>
        <v>-3.5397901094138484E-2</v>
      </c>
    </row>
    <row r="52" spans="1:11">
      <c r="A52">
        <v>37</v>
      </c>
      <c r="B52" s="17" t="s">
        <v>53</v>
      </c>
      <c r="C52" s="20">
        <v>4372</v>
      </c>
      <c r="D52" s="21">
        <v>5548.2092389999998</v>
      </c>
      <c r="E52" s="22">
        <f>((D52-C52)/C52)</f>
        <v>0.26903230535224149</v>
      </c>
      <c r="F52" s="25">
        <v>1049478</v>
      </c>
      <c r="G52" s="26">
        <v>1765699.6742000002</v>
      </c>
      <c r="H52" s="27">
        <f>((G52-F52) / F52)</f>
        <v>0.68245515789754552</v>
      </c>
      <c r="I52" s="32">
        <f>C52/(C52+F52)</f>
        <v>4.148597997817526E-3</v>
      </c>
      <c r="J52" s="32">
        <f>D52/(D52+G52)</f>
        <v>3.1323731087417126E-3</v>
      </c>
      <c r="K52" s="12">
        <f>J52-I52</f>
        <v>-1.0162248890758134E-3</v>
      </c>
    </row>
    <row r="53" spans="1:11">
      <c r="A53">
        <v>36</v>
      </c>
      <c r="B53" s="17" t="s">
        <v>52</v>
      </c>
      <c r="C53" s="20">
        <v>464972</v>
      </c>
      <c r="D53" s="21">
        <v>1200626.253</v>
      </c>
      <c r="E53" s="22">
        <f>((D53-C53)/C53)</f>
        <v>1.5821474260815707</v>
      </c>
      <c r="F53" s="25">
        <v>2342077</v>
      </c>
      <c r="G53" s="26">
        <v>4011769.0085999998</v>
      </c>
      <c r="H53" s="27">
        <f>((G53-F53) / F53)</f>
        <v>0.71291080891021086</v>
      </c>
      <c r="I53" s="32">
        <f>C53/(C53+F53)</f>
        <v>0.1656444187472324</v>
      </c>
      <c r="J53" s="32">
        <f>D53/(D53+G53)</f>
        <v>0.23034060019298211</v>
      </c>
      <c r="K53" s="12">
        <f>J53-I53</f>
        <v>6.4696181445749706E-2</v>
      </c>
    </row>
    <row r="54" spans="1:11">
      <c r="A54">
        <v>35</v>
      </c>
      <c r="B54" s="17" t="s">
        <v>51</v>
      </c>
      <c r="C54" s="20">
        <v>50878</v>
      </c>
      <c r="D54" s="21">
        <v>47381.33438</v>
      </c>
      <c r="E54" s="22">
        <f>((D54-C54)/C54)</f>
        <v>-6.8726475490388766E-2</v>
      </c>
      <c r="F54" s="25">
        <v>563369</v>
      </c>
      <c r="G54" s="26">
        <v>1284582.8053000001</v>
      </c>
      <c r="H54" s="27">
        <f>((G54-F54) / F54)</f>
        <v>1.2801801400148041</v>
      </c>
      <c r="I54" s="32">
        <f>C54/(C54+F54)</f>
        <v>8.2829871370963148E-2</v>
      </c>
      <c r="J54" s="32">
        <f>D54/(D54+G54)</f>
        <v>3.5572530046779793E-2</v>
      </c>
      <c r="K54" s="12">
        <f>J54-I54</f>
        <v>-4.7257341324183355E-2</v>
      </c>
    </row>
    <row r="55" spans="1:11">
      <c r="A55">
        <v>34</v>
      </c>
      <c r="B55" s="17" t="s">
        <v>50</v>
      </c>
      <c r="C55" s="20">
        <v>2456722</v>
      </c>
      <c r="D55" s="21">
        <v>5550811.7790000001</v>
      </c>
      <c r="E55" s="22">
        <f>((D55-C55)/C55)</f>
        <v>1.25943829989718</v>
      </c>
      <c r="F55" s="25">
        <v>15009775</v>
      </c>
      <c r="G55" s="26">
        <v>23537326.311000001</v>
      </c>
      <c r="H55" s="27">
        <f>((G55-F55) / F55)</f>
        <v>0.56813318727296047</v>
      </c>
      <c r="I55" s="32">
        <f>C55/(C55+F55)</f>
        <v>0.14065338917128031</v>
      </c>
      <c r="J55" s="32">
        <f>D55/(D55+G55)</f>
        <v>0.19082733180877856</v>
      </c>
      <c r="K55" s="12">
        <f>J55-I55</f>
        <v>5.0173942637498248E-2</v>
      </c>
    </row>
    <row r="56" spans="1:11">
      <c r="A56">
        <v>33</v>
      </c>
      <c r="B56" s="17" t="s">
        <v>49</v>
      </c>
      <c r="C56" s="20">
        <v>816983</v>
      </c>
      <c r="D56" s="21">
        <v>1380399.902</v>
      </c>
      <c r="E56" s="22">
        <f>((D56-C56)/C56)</f>
        <v>0.68963112084339573</v>
      </c>
      <c r="F56" s="25">
        <v>3873762</v>
      </c>
      <c r="G56" s="26">
        <v>8053892.4819999998</v>
      </c>
      <c r="H56" s="27">
        <f>((G56-F56) / F56)</f>
        <v>1.0790881014373108</v>
      </c>
      <c r="I56" s="32">
        <f>C56/(C56+F56)</f>
        <v>0.17416913518001939</v>
      </c>
      <c r="J56" s="32">
        <f>D56/(D56+G56)</f>
        <v>0.14631726957509567</v>
      </c>
      <c r="K56" s="12">
        <f>J56-I56</f>
        <v>-2.7851865604923726E-2</v>
      </c>
    </row>
    <row r="57" spans="1:11">
      <c r="A57">
        <v>32</v>
      </c>
      <c r="B57" s="17" t="s">
        <v>48</v>
      </c>
      <c r="C57" s="20">
        <v>47021</v>
      </c>
      <c r="D57" s="21">
        <v>106937.1623</v>
      </c>
      <c r="E57" s="22">
        <f>((D57-C57)/C57)</f>
        <v>1.2742426213819356</v>
      </c>
      <c r="F57" s="25">
        <v>1734502</v>
      </c>
      <c r="G57" s="26">
        <v>3257255.7153000003</v>
      </c>
      <c r="H57" s="27">
        <f>((G57-F57) / F57)</f>
        <v>0.87791983825905084</v>
      </c>
      <c r="I57" s="32">
        <f>C57/(C57+F57)</f>
        <v>2.6393709202743944E-2</v>
      </c>
      <c r="J57" s="32">
        <f>D57/(D57+G57)</f>
        <v>3.1786870191666441E-2</v>
      </c>
      <c r="K57" s="12">
        <f>J57-I57</f>
        <v>5.393160988922497E-3</v>
      </c>
    </row>
    <row r="58" spans="1:11">
      <c r="A58">
        <v>31</v>
      </c>
      <c r="B58" s="17" t="s">
        <v>47</v>
      </c>
      <c r="C58" s="20">
        <v>5145250</v>
      </c>
      <c r="D58" s="21">
        <v>11275317.869999999</v>
      </c>
      <c r="E58" s="22">
        <f>((D58-C58)/C58)</f>
        <v>1.1914033079053494</v>
      </c>
      <c r="F58" s="25">
        <v>11224587</v>
      </c>
      <c r="G58" s="26">
        <v>24009922.419</v>
      </c>
      <c r="H58" s="27">
        <f>((G58-F58) / F58)</f>
        <v>1.1390472913613658</v>
      </c>
      <c r="I58" s="32">
        <f>C58/(C58+F58)</f>
        <v>0.31431284257747955</v>
      </c>
      <c r="J58" s="32">
        <f>D58/(D58+G58)</f>
        <v>0.31954771393508197</v>
      </c>
      <c r="K58" s="12">
        <f>J58-I58</f>
        <v>5.2348713576024219E-3</v>
      </c>
    </row>
    <row r="59" spans="1:11">
      <c r="A59">
        <v>30</v>
      </c>
      <c r="B59" s="17" t="s">
        <v>46</v>
      </c>
      <c r="C59" s="20">
        <v>476025</v>
      </c>
      <c r="D59" s="21">
        <v>1146995.953</v>
      </c>
      <c r="E59" s="22">
        <f>((D59-C59)/C59)</f>
        <v>1.4095288125623653</v>
      </c>
      <c r="F59" s="25">
        <v>12022027</v>
      </c>
      <c r="G59" s="26">
        <v>27422461.82</v>
      </c>
      <c r="H59" s="27">
        <f>((G59-F59) / F59)</f>
        <v>1.2810181527624251</v>
      </c>
      <c r="I59" s="32">
        <f>C59/(C59+F59)</f>
        <v>3.8087935623887625E-2</v>
      </c>
      <c r="J59" s="32">
        <f>D59/(D59+G59)</f>
        <v>4.0147627655852322E-2</v>
      </c>
      <c r="K59" s="12">
        <f>J59-I59</f>
        <v>2.0596920319646966E-3</v>
      </c>
    </row>
    <row r="60" spans="1:11">
      <c r="A60">
        <v>29</v>
      </c>
      <c r="B60" s="17" t="s">
        <v>45</v>
      </c>
      <c r="C60" s="20">
        <v>4920079</v>
      </c>
      <c r="D60" s="21">
        <v>10687840.41</v>
      </c>
      <c r="E60" s="22">
        <f>((D60-C60)/C60)</f>
        <v>1.1722904063125816</v>
      </c>
      <c r="F60" s="25">
        <v>5855111</v>
      </c>
      <c r="G60" s="26">
        <v>10810193.768000001</v>
      </c>
      <c r="H60" s="27">
        <f>((G60-F60) / F60)</f>
        <v>0.84628331862538575</v>
      </c>
      <c r="I60" s="32">
        <f>C60/(C60+F60)</f>
        <v>0.45661180916531402</v>
      </c>
      <c r="J60" s="32">
        <f>D60/(D60+G60)</f>
        <v>0.49715431287840234</v>
      </c>
      <c r="K60" s="12">
        <f>J60-I60</f>
        <v>4.0542503713088318E-2</v>
      </c>
    </row>
    <row r="61" spans="1:11">
      <c r="A61">
        <v>28</v>
      </c>
      <c r="B61" s="17" t="s">
        <v>44</v>
      </c>
      <c r="C61" s="20">
        <v>181004</v>
      </c>
      <c r="D61" s="21">
        <v>301562.27720000001</v>
      </c>
      <c r="E61" s="22">
        <f>((D61-C61)/C61)</f>
        <v>0.66605311042849891</v>
      </c>
      <c r="F61" s="25">
        <v>6047027</v>
      </c>
      <c r="G61" s="26">
        <v>12863565.698000001</v>
      </c>
      <c r="H61" s="27">
        <f>((G61-F61) / F61)</f>
        <v>1.1272545497150914</v>
      </c>
      <c r="I61" s="32">
        <f>C61/(C61+F61)</f>
        <v>2.9062796893592854E-2</v>
      </c>
      <c r="J61" s="32">
        <f>D61/(D61+G61)</f>
        <v>2.2906140963314014E-2</v>
      </c>
      <c r="K61" s="12">
        <f>J61-I61</f>
        <v>-6.1566559302788405E-3</v>
      </c>
    </row>
    <row r="62" spans="1:11">
      <c r="A62">
        <v>27</v>
      </c>
      <c r="B62" s="17" t="s">
        <v>43</v>
      </c>
      <c r="C62" s="20">
        <v>327857</v>
      </c>
      <c r="D62" s="21">
        <v>15926877.75</v>
      </c>
      <c r="E62" s="22">
        <f>((D62-C62)/C62)</f>
        <v>47.578733258707302</v>
      </c>
      <c r="F62" s="25">
        <v>775493794</v>
      </c>
      <c r="G62" s="26">
        <v>1436142656.9000001</v>
      </c>
      <c r="H62" s="27">
        <f>((G62-F62) / F62)</f>
        <v>0.85190734988654226</v>
      </c>
      <c r="I62" s="32">
        <f>C62/(C62+F62)</f>
        <v>4.2259325913037712E-4</v>
      </c>
      <c r="J62" s="32">
        <f>D62/(D62+G62)</f>
        <v>1.0968398805942126E-2</v>
      </c>
      <c r="K62" s="12">
        <f>J62-I62</f>
        <v>1.0545805546811749E-2</v>
      </c>
    </row>
    <row r="63" spans="1:11">
      <c r="A63">
        <v>26</v>
      </c>
      <c r="B63" s="17" t="s">
        <v>42</v>
      </c>
      <c r="C63" s="20">
        <v>207135</v>
      </c>
      <c r="D63" s="21">
        <v>427001.51819999999</v>
      </c>
      <c r="E63" s="22">
        <f>((D63-C63)/C63)</f>
        <v>1.0614648330798755</v>
      </c>
      <c r="F63" s="25">
        <v>1271160</v>
      </c>
      <c r="G63" s="26">
        <v>2509789.7368999999</v>
      </c>
      <c r="H63" s="27">
        <f>((G63-F63) / F63)</f>
        <v>0.97440899406840986</v>
      </c>
      <c r="I63" s="32">
        <f>C63/(C63+F63)</f>
        <v>0.14011750022830355</v>
      </c>
      <c r="J63" s="32">
        <f>D63/(D63+G63)</f>
        <v>0.14539729967476367</v>
      </c>
      <c r="K63" s="12">
        <f>J63-I63</f>
        <v>5.2797994464601206E-3</v>
      </c>
    </row>
    <row r="64" spans="1:11">
      <c r="A64">
        <v>25</v>
      </c>
      <c r="B64" s="17" t="s">
        <v>41</v>
      </c>
      <c r="C64" s="20">
        <v>234897</v>
      </c>
      <c r="D64" s="21">
        <v>586651.14690000005</v>
      </c>
      <c r="E64" s="22">
        <f>((D64-C64)/C64)</f>
        <v>1.4974825004150758</v>
      </c>
      <c r="F64" s="25">
        <v>18133047</v>
      </c>
      <c r="G64" s="26">
        <v>30701624.802999999</v>
      </c>
      <c r="H64" s="27">
        <f>((G64-F64) / F64)</f>
        <v>0.69313104427512928</v>
      </c>
      <c r="I64" s="32">
        <f>C64/(C64+F64)</f>
        <v>1.2788420957729401E-2</v>
      </c>
      <c r="J64" s="32">
        <f>D64/(D64+G64)</f>
        <v>1.8749871288509745E-2</v>
      </c>
      <c r="K64" s="12">
        <f>J64-I64</f>
        <v>5.9614503307803442E-3</v>
      </c>
    </row>
    <row r="65" spans="1:11">
      <c r="A65">
        <v>24</v>
      </c>
      <c r="B65" s="17" t="s">
        <v>40</v>
      </c>
      <c r="C65" s="20">
        <v>4106</v>
      </c>
      <c r="D65" s="21">
        <v>9434.1630239999995</v>
      </c>
      <c r="E65" s="22">
        <f>((D65-C65)/C65)</f>
        <v>1.2976529527520699</v>
      </c>
      <c r="F65" s="25">
        <v>7309043</v>
      </c>
      <c r="G65" s="26">
        <v>13137853.591</v>
      </c>
      <c r="H65" s="27">
        <f>((G65-F65) / F65)</f>
        <v>0.79747931309201492</v>
      </c>
      <c r="I65" s="32">
        <f>C65/(C65+F65)</f>
        <v>5.6145444322274851E-4</v>
      </c>
      <c r="J65" s="32">
        <f>D65/(D65+G65)</f>
        <v>7.1757484893509519E-4</v>
      </c>
      <c r="K65" s="12">
        <f>J65-I65</f>
        <v>1.5612040571234668E-4</v>
      </c>
    </row>
    <row r="66" spans="1:11">
      <c r="A66">
        <v>23</v>
      </c>
      <c r="B66" s="17" t="s">
        <v>39</v>
      </c>
      <c r="C66" s="20">
        <v>104474</v>
      </c>
      <c r="D66" s="21">
        <v>305884.13870000001</v>
      </c>
      <c r="E66" s="22">
        <f>((D66-C66)/C66)</f>
        <v>1.9278494046365604</v>
      </c>
      <c r="F66" s="25">
        <v>4523529</v>
      </c>
      <c r="G66" s="26">
        <v>8824927.3210000005</v>
      </c>
      <c r="H66" s="27">
        <f>((G66-F66) / F66)</f>
        <v>0.95089438378752533</v>
      </c>
      <c r="I66" s="32">
        <f>C66/(C66+F66)</f>
        <v>2.2574315530910417E-2</v>
      </c>
      <c r="J66" s="32">
        <f>D66/(D66+G66)</f>
        <v>3.3500214088316098E-2</v>
      </c>
      <c r="K66" s="12">
        <f>J66-I66</f>
        <v>1.0925898557405681E-2</v>
      </c>
    </row>
    <row r="67" spans="1:11">
      <c r="A67">
        <v>22</v>
      </c>
      <c r="B67" s="17" t="s">
        <v>38</v>
      </c>
      <c r="C67" s="20">
        <v>20342</v>
      </c>
      <c r="D67" s="21">
        <v>49623.47294</v>
      </c>
      <c r="E67" s="22">
        <f>((D67-C67)/C67)</f>
        <v>1.4394588998131943</v>
      </c>
      <c r="F67" s="25">
        <v>2698226</v>
      </c>
      <c r="G67" s="26">
        <v>4524806.6685000006</v>
      </c>
      <c r="H67" s="27">
        <f>((G67-F67) / F67)</f>
        <v>0.67695614396273718</v>
      </c>
      <c r="I67" s="32">
        <f>C67/(C67+F67)</f>
        <v>7.4826158477551419E-3</v>
      </c>
      <c r="J67" s="32">
        <f>D67/(D67+G67)</f>
        <v>1.0848011972127059E-2</v>
      </c>
      <c r="K67" s="12">
        <f>J67-I67</f>
        <v>3.3653961243719169E-3</v>
      </c>
    </row>
    <row r="68" spans="1:11">
      <c r="A68">
        <v>21</v>
      </c>
      <c r="B68" s="17" t="s">
        <v>37</v>
      </c>
      <c r="C68" s="20">
        <v>3962814</v>
      </c>
      <c r="D68" s="21">
        <v>10705786.16</v>
      </c>
      <c r="E68" s="22">
        <f>((D68-C68)/C68)</f>
        <v>1.7015616074839748</v>
      </c>
      <c r="F68" s="25">
        <v>10719415</v>
      </c>
      <c r="G68" s="26">
        <v>25188733.877</v>
      </c>
      <c r="H68" s="27">
        <f>((G68-F68) / F68)</f>
        <v>1.3498235563228032</v>
      </c>
      <c r="I68" s="32">
        <f>C68/(C68+F68)</f>
        <v>0.26990547552418642</v>
      </c>
      <c r="J68" s="32">
        <f>D68/(D68+G68)</f>
        <v>0.2982568411268488</v>
      </c>
      <c r="K68" s="12">
        <f>J68-I68</f>
        <v>2.8351365602662382E-2</v>
      </c>
    </row>
    <row r="69" spans="1:11">
      <c r="A69">
        <v>20</v>
      </c>
      <c r="B69" s="17" t="s">
        <v>36</v>
      </c>
      <c r="C69" s="23">
        <v>0</v>
      </c>
      <c r="D69" s="21">
        <v>0</v>
      </c>
      <c r="E69" s="24" t="s">
        <v>129</v>
      </c>
      <c r="F69" s="25">
        <v>5676437</v>
      </c>
      <c r="G69" s="26">
        <v>12561097.827</v>
      </c>
      <c r="H69" s="27">
        <f>((G69-F69) / F69)</f>
        <v>1.212848980267023</v>
      </c>
      <c r="I69" s="32">
        <f>C69/(C69+F69)</f>
        <v>0</v>
      </c>
      <c r="J69" s="32">
        <f>D69/(D69+G69)</f>
        <v>0</v>
      </c>
      <c r="K69" s="12">
        <f>J69-I69</f>
        <v>0</v>
      </c>
    </row>
    <row r="70" spans="1:11">
      <c r="A70">
        <v>19</v>
      </c>
      <c r="B70" s="17" t="s">
        <v>35</v>
      </c>
      <c r="C70" s="20">
        <v>62537</v>
      </c>
      <c r="D70" s="21">
        <v>29942.623179999999</v>
      </c>
      <c r="E70" s="22">
        <f>((D70-C70)/C70)</f>
        <v>-0.52120147784511572</v>
      </c>
      <c r="F70" s="25">
        <v>209953084</v>
      </c>
      <c r="G70" s="26">
        <v>385723745.47000003</v>
      </c>
      <c r="H70" s="27">
        <f>((G70-F70) / F70)</f>
        <v>0.83719018611796159</v>
      </c>
      <c r="I70" s="32">
        <f>C70/(C70+F70)</f>
        <v>2.9777308803138983E-4</v>
      </c>
      <c r="J70" s="32">
        <f>D70/(D70+G70)</f>
        <v>7.7621093729549168E-5</v>
      </c>
      <c r="K70" s="12">
        <f>J70-I70</f>
        <v>-2.2015199430184065E-4</v>
      </c>
    </row>
    <row r="71" spans="1:11">
      <c r="A71">
        <v>18</v>
      </c>
      <c r="B71" s="17" t="s">
        <v>34</v>
      </c>
      <c r="C71" s="20">
        <v>15480464</v>
      </c>
      <c r="D71" s="21">
        <v>34408503.799999997</v>
      </c>
      <c r="E71" s="22">
        <f>((D71-C71)/C71)</f>
        <v>1.2227049395935417</v>
      </c>
      <c r="F71" s="25">
        <v>17088584</v>
      </c>
      <c r="G71" s="26">
        <v>39301498.419</v>
      </c>
      <c r="H71" s="27">
        <f>((G71-F71) / F71)</f>
        <v>1.2998686385601055</v>
      </c>
      <c r="I71" s="32">
        <f>C71/(C71+F71)</f>
        <v>0.47531214298925778</v>
      </c>
      <c r="J71" s="32">
        <f>D71/(D71+G71)</f>
        <v>0.46680915430946257</v>
      </c>
      <c r="K71" s="12">
        <f>J71-I71</f>
        <v>-8.5029886797952092E-3</v>
      </c>
    </row>
    <row r="72" spans="1:11">
      <c r="A72">
        <v>17</v>
      </c>
      <c r="B72" s="17" t="s">
        <v>33</v>
      </c>
      <c r="C72" s="20">
        <v>7411</v>
      </c>
      <c r="D72" s="21">
        <v>6639.6002749999998</v>
      </c>
      <c r="E72" s="22">
        <f>((D72-C72)/C72)</f>
        <v>-0.10408847996221836</v>
      </c>
      <c r="F72" s="25">
        <v>2410467</v>
      </c>
      <c r="G72" s="26">
        <v>4148766.9167999998</v>
      </c>
      <c r="H72" s="27">
        <f>((G72-F72) / F72)</f>
        <v>0.72114653168867271</v>
      </c>
      <c r="I72" s="32">
        <f>C72/(C72+F72)</f>
        <v>3.0650843425516095E-3</v>
      </c>
      <c r="J72" s="32">
        <f>D72/(D72+G72)</f>
        <v>1.5978220777479143E-3</v>
      </c>
      <c r="K72" s="12">
        <f>J72-I72</f>
        <v>-1.4672622648036952E-3</v>
      </c>
    </row>
    <row r="73" spans="1:11">
      <c r="A73">
        <v>16</v>
      </c>
      <c r="B73" s="17" t="s">
        <v>32</v>
      </c>
      <c r="C73" s="20">
        <v>3719689</v>
      </c>
      <c r="D73" s="21">
        <v>6423302.7419999996</v>
      </c>
      <c r="E73" s="22">
        <f>((D73-C73)/C73)</f>
        <v>0.72683865290888561</v>
      </c>
      <c r="F73" s="25">
        <v>1612624</v>
      </c>
      <c r="G73" s="26">
        <v>2950548.1200999999</v>
      </c>
      <c r="H73" s="27">
        <f>((G73-F73) / F73)</f>
        <v>0.82965658460992764</v>
      </c>
      <c r="I73" s="32">
        <f>C73/(C73+F73)</f>
        <v>0.69757514234441975</v>
      </c>
      <c r="J73" s="32">
        <f>D73/(D73+G73)</f>
        <v>0.68523628511847301</v>
      </c>
      <c r="K73" s="12">
        <f>J73-I73</f>
        <v>-1.2338857225946742E-2</v>
      </c>
    </row>
    <row r="74" spans="1:11">
      <c r="A74">
        <v>15</v>
      </c>
      <c r="B74" s="17" t="s">
        <v>31</v>
      </c>
      <c r="C74" s="20">
        <v>284933</v>
      </c>
      <c r="D74" s="21">
        <v>504442.00140000001</v>
      </c>
      <c r="E74" s="22">
        <f>((D74-C74)/C74)</f>
        <v>0.77038813124488914</v>
      </c>
      <c r="F74" s="25">
        <v>1155788</v>
      </c>
      <c r="G74" s="26">
        <v>2094361.0476000002</v>
      </c>
      <c r="H74" s="27">
        <f>((G74-F74) / F74)</f>
        <v>0.8120633261463176</v>
      </c>
      <c r="I74" s="32">
        <f>C74/(C74+F74)</f>
        <v>0.19777111598984121</v>
      </c>
      <c r="J74" s="32">
        <f>D74/(D74+G74)</f>
        <v>0.19410551391884256</v>
      </c>
      <c r="K74" s="12">
        <f>J74-I74</f>
        <v>-3.6656020709986414E-3</v>
      </c>
    </row>
    <row r="75" spans="1:11">
      <c r="A75">
        <v>14</v>
      </c>
      <c r="B75" s="17" t="s">
        <v>30</v>
      </c>
      <c r="C75" s="20">
        <v>46871</v>
      </c>
      <c r="D75" s="21">
        <v>138495.74919999999</v>
      </c>
      <c r="E75" s="22">
        <f>((D75-C75)/C75)</f>
        <v>1.9548281282669453</v>
      </c>
      <c r="F75" s="25">
        <v>14365598</v>
      </c>
      <c r="G75" s="26">
        <v>34340000.458999999</v>
      </c>
      <c r="H75" s="27">
        <f>((G75-F75) / F75)</f>
        <v>1.3904330650906422</v>
      </c>
      <c r="I75" s="32">
        <f>C75/(C75+F75)</f>
        <v>3.2521145405412493E-3</v>
      </c>
      <c r="J75" s="32">
        <f>D75/(D75+G75)</f>
        <v>4.0168732523508848E-3</v>
      </c>
      <c r="K75" s="12">
        <f>J75-I75</f>
        <v>7.6475871180963547E-4</v>
      </c>
    </row>
    <row r="76" spans="1:11">
      <c r="A76">
        <v>13</v>
      </c>
      <c r="B76" s="17" t="s">
        <v>29</v>
      </c>
      <c r="C76" s="20">
        <v>794901</v>
      </c>
      <c r="D76" s="21">
        <v>1608053.6610000001</v>
      </c>
      <c r="E76" s="22">
        <f>((D76-C76)/C76)</f>
        <v>1.0229609234357486</v>
      </c>
      <c r="F76" s="25">
        <v>20164341</v>
      </c>
      <c r="G76" s="26">
        <v>48915510.603</v>
      </c>
      <c r="H76" s="27">
        <f>((G76-F76) / F76)</f>
        <v>1.4258422629829559</v>
      </c>
      <c r="I76" s="32">
        <f>C76/(C76+F76)</f>
        <v>3.7926037592390029E-2</v>
      </c>
      <c r="J76" s="32">
        <f>D76/(D76+G76)</f>
        <v>3.1827795295626057E-2</v>
      </c>
      <c r="K76" s="12">
        <f>J76-I76</f>
        <v>-6.0982422967639713E-3</v>
      </c>
    </row>
    <row r="77" spans="1:11">
      <c r="A77">
        <v>12</v>
      </c>
      <c r="B77" s="17" t="s">
        <v>28</v>
      </c>
      <c r="C77" s="20">
        <v>2168</v>
      </c>
      <c r="D77" s="21">
        <v>11616.046</v>
      </c>
      <c r="E77" s="22">
        <f>((D77-C77)/C77)</f>
        <v>4.3579547970479702</v>
      </c>
      <c r="F77" s="25">
        <v>2940610</v>
      </c>
      <c r="G77" s="26">
        <v>4606448.5443000002</v>
      </c>
      <c r="H77" s="27">
        <f>((G77-F77) / F77)</f>
        <v>0.56649421184720183</v>
      </c>
      <c r="I77" s="32">
        <f>C77/(C77+F77)</f>
        <v>7.3671884185623243E-4</v>
      </c>
      <c r="J77" s="32">
        <f>D77/(D77+G77)</f>
        <v>2.5153494007855346E-3</v>
      </c>
      <c r="K77" s="12">
        <f>J77-I77</f>
        <v>1.7786305589293022E-3</v>
      </c>
    </row>
    <row r="78" spans="1:11">
      <c r="A78">
        <v>11</v>
      </c>
      <c r="B78" s="17" t="s">
        <v>27</v>
      </c>
      <c r="C78" s="20">
        <v>11386004</v>
      </c>
      <c r="D78" s="21">
        <v>23010323.260000002</v>
      </c>
      <c r="E78" s="22">
        <f>((D78-C78)/C78)</f>
        <v>1.02093054420146</v>
      </c>
      <c r="F78" s="25">
        <v>9038668</v>
      </c>
      <c r="G78" s="26">
        <v>14321960.878</v>
      </c>
      <c r="H78" s="27">
        <f>((G78-F78) / F78)</f>
        <v>0.58452117922685076</v>
      </c>
      <c r="I78" s="32">
        <f>C78/(C78+F78)</f>
        <v>0.55746324836942307</v>
      </c>
      <c r="J78" s="32">
        <f>D78/(D78+G78)</f>
        <v>0.61636526645253187</v>
      </c>
      <c r="K78" s="12">
        <f>J78-I78</f>
        <v>5.8902018083108798E-2</v>
      </c>
    </row>
    <row r="79" spans="1:11">
      <c r="A79">
        <v>10</v>
      </c>
      <c r="B79" s="17" t="s">
        <v>26</v>
      </c>
      <c r="C79" s="20">
        <v>148433</v>
      </c>
      <c r="D79" s="21">
        <v>212293.70920000001</v>
      </c>
      <c r="E79" s="22">
        <f>((D79-C79)/C79)</f>
        <v>0.43023255745016276</v>
      </c>
      <c r="F79" s="25">
        <v>57631029</v>
      </c>
      <c r="G79" s="26">
        <v>124552844.16</v>
      </c>
      <c r="H79" s="27">
        <f>((G79-F79) / F79)</f>
        <v>1.1612115265198544</v>
      </c>
      <c r="I79" s="32">
        <f>C79/(C79+F79)</f>
        <v>2.5689578071876129E-3</v>
      </c>
      <c r="J79" s="32">
        <f>D79/(D79+G79)</f>
        <v>1.7015467046777308E-3</v>
      </c>
      <c r="K79" s="12">
        <f>J79-I79</f>
        <v>-8.674111025098821E-4</v>
      </c>
    </row>
    <row r="80" spans="1:11">
      <c r="A80">
        <v>9</v>
      </c>
      <c r="B80" s="17" t="s">
        <v>25</v>
      </c>
      <c r="C80" s="20">
        <v>784888</v>
      </c>
      <c r="D80" s="21">
        <v>2108633.0210000002</v>
      </c>
      <c r="E80" s="22">
        <f>((D80-C80)/C80)</f>
        <v>1.6865400171744251</v>
      </c>
      <c r="F80" s="25">
        <v>10343901</v>
      </c>
      <c r="G80" s="26">
        <v>24291615.564999998</v>
      </c>
      <c r="H80" s="27">
        <f>((G80-F80) / F80)</f>
        <v>1.3483998507913018</v>
      </c>
      <c r="I80" s="32">
        <f>C80/(C80+F80)</f>
        <v>7.0527709708576553E-2</v>
      </c>
      <c r="J80" s="32">
        <f>D80/(D80+G80)</f>
        <v>7.9871710833745863E-2</v>
      </c>
      <c r="K80" s="12">
        <f>J80-I80</f>
        <v>9.34400112516931E-3</v>
      </c>
    </row>
    <row r="81" spans="1:11">
      <c r="A81">
        <v>8</v>
      </c>
      <c r="B81" s="17" t="s">
        <v>24</v>
      </c>
      <c r="C81" s="23">
        <v>0</v>
      </c>
      <c r="D81" s="21">
        <v>83363.234060000003</v>
      </c>
      <c r="E81" s="24" t="s">
        <v>129</v>
      </c>
      <c r="F81" s="25">
        <v>7265078</v>
      </c>
      <c r="G81" s="26">
        <v>12829504.785999998</v>
      </c>
      <c r="H81" s="27">
        <f>((G81-F81) / F81)</f>
        <v>0.76591425253796286</v>
      </c>
      <c r="I81" s="32">
        <f>C81/(C81+F81)</f>
        <v>0</v>
      </c>
      <c r="J81" s="32">
        <f>D81/(D81+G81)</f>
        <v>6.4558263842313052E-3</v>
      </c>
      <c r="K81" s="12">
        <f>J81-I81</f>
        <v>6.4558263842313052E-3</v>
      </c>
    </row>
    <row r="82" spans="1:11">
      <c r="A82">
        <v>7</v>
      </c>
      <c r="B82" s="17" t="s">
        <v>23</v>
      </c>
      <c r="C82" s="20">
        <v>84930</v>
      </c>
      <c r="D82" s="21">
        <v>283579.05530000001</v>
      </c>
      <c r="E82" s="22">
        <f>((D82-C82)/C82)</f>
        <v>2.3389739232308959</v>
      </c>
      <c r="F82" s="25">
        <v>15518694</v>
      </c>
      <c r="G82" s="26">
        <v>31548752.404999997</v>
      </c>
      <c r="H82" s="27">
        <f>((G82-F82) / F82)</f>
        <v>1.0329515102881723</v>
      </c>
      <c r="I82" s="32">
        <f>C82/(C82+F82)</f>
        <v>5.4429663262842015E-3</v>
      </c>
      <c r="J82" s="32">
        <f>D82/(D82+G82)</f>
        <v>8.9085229479238231E-3</v>
      </c>
      <c r="K82" s="12">
        <f>J82-I82</f>
        <v>3.4655566216396216E-3</v>
      </c>
    </row>
    <row r="83" spans="1:11">
      <c r="A83">
        <v>6</v>
      </c>
      <c r="B83" s="17" t="s">
        <v>22</v>
      </c>
      <c r="C83" s="20">
        <v>235502</v>
      </c>
      <c r="D83" s="21">
        <v>404447.49430000002</v>
      </c>
      <c r="E83" s="22">
        <f>((D83-C83)/C83)</f>
        <v>0.71738454153255604</v>
      </c>
      <c r="F83" s="25">
        <v>1038920</v>
      </c>
      <c r="G83" s="26">
        <v>1632863.4713999999</v>
      </c>
      <c r="H83" s="27">
        <f>((G83-F83) / F83)</f>
        <v>0.57169317310283752</v>
      </c>
      <c r="I83" s="32">
        <f>C83/(C83+F83)</f>
        <v>0.18479122300148618</v>
      </c>
      <c r="J83" s="32">
        <f>D83/(D83+G83)</f>
        <v>0.1985202559203012</v>
      </c>
      <c r="K83" s="12">
        <f>J83-I83</f>
        <v>1.3729032918815026E-2</v>
      </c>
    </row>
    <row r="84" spans="1:11">
      <c r="A84">
        <v>5</v>
      </c>
      <c r="B84" s="17" t="s">
        <v>21</v>
      </c>
      <c r="C84" s="20">
        <v>175904</v>
      </c>
      <c r="D84" s="21">
        <v>264980.1189</v>
      </c>
      <c r="E84" s="22">
        <f>((D84-C84)/C84)</f>
        <v>0.5063905249454248</v>
      </c>
      <c r="F84" s="25">
        <v>10690424</v>
      </c>
      <c r="G84" s="26">
        <v>20403423.742000002</v>
      </c>
      <c r="H84" s="27">
        <f>((G84-F84) / F84)</f>
        <v>0.90857011302825808</v>
      </c>
      <c r="I84" s="32">
        <f>C84/(C84+F84)</f>
        <v>1.6187989171687067E-2</v>
      </c>
      <c r="J84" s="32">
        <f>D84/(D84+G84)</f>
        <v>1.2820540990167273E-2</v>
      </c>
      <c r="K84" s="12">
        <f>J84-I84</f>
        <v>-3.3674481815197943E-3</v>
      </c>
    </row>
    <row r="85" spans="1:11">
      <c r="A85">
        <v>4</v>
      </c>
      <c r="B85" s="17" t="s">
        <v>20</v>
      </c>
      <c r="C85" s="20">
        <v>1988069</v>
      </c>
      <c r="D85" s="21">
        <v>4425790.9800000004</v>
      </c>
      <c r="E85" s="22">
        <f>((D85-C85)/C85)</f>
        <v>1.2261757413852339</v>
      </c>
      <c r="F85" s="25">
        <v>10109582</v>
      </c>
      <c r="G85" s="26">
        <v>18680965.998</v>
      </c>
      <c r="H85" s="27">
        <f>((G85-F85) / F85)</f>
        <v>0.84784751713770157</v>
      </c>
      <c r="I85" s="32">
        <f>C85/(C85+F85)</f>
        <v>0.16433512588518218</v>
      </c>
      <c r="J85" s="32">
        <f>D85/(D85+G85)</f>
        <v>0.19153665675429082</v>
      </c>
      <c r="K85" s="12">
        <f>J85-I85</f>
        <v>2.7201530869108648E-2</v>
      </c>
    </row>
    <row r="86" spans="1:11">
      <c r="A86">
        <v>3</v>
      </c>
      <c r="B86" s="17" t="s">
        <v>19</v>
      </c>
      <c r="C86" s="20">
        <v>4677892</v>
      </c>
      <c r="D86" s="21">
        <v>12036238.699999999</v>
      </c>
      <c r="E86" s="22">
        <f>((D86-C86)/C86)</f>
        <v>1.5730048278156057</v>
      </c>
      <c r="F86" s="25">
        <v>9006159</v>
      </c>
      <c r="G86" s="26">
        <v>17108132.847999997</v>
      </c>
      <c r="H86" s="27">
        <f>((G86-F86) / F86)</f>
        <v>0.89960368765419285</v>
      </c>
      <c r="I86" s="32">
        <f>C86/(C86+F86)</f>
        <v>0.34184993902755845</v>
      </c>
      <c r="J86" s="32">
        <f>D86/(D86+G86)</f>
        <v>0.41298672987944302</v>
      </c>
      <c r="K86" s="12">
        <f>J86-I86</f>
        <v>7.1136790851884568E-2</v>
      </c>
    </row>
    <row r="87" spans="1:11">
      <c r="A87">
        <v>2</v>
      </c>
      <c r="B87" s="17" t="s">
        <v>18</v>
      </c>
      <c r="C87" s="20">
        <v>295101</v>
      </c>
      <c r="D87" s="21">
        <v>292828.86700000003</v>
      </c>
      <c r="E87" s="22">
        <f>((D87-C87)/C87)</f>
        <v>-7.6995096594046535E-3</v>
      </c>
      <c r="F87" s="25">
        <v>140996322</v>
      </c>
      <c r="G87" s="26">
        <v>274980995.38999999</v>
      </c>
      <c r="H87" s="27">
        <f>((G87-F87) / F87)</f>
        <v>0.9502706984796383</v>
      </c>
      <c r="I87" s="32">
        <f>C87/(C87+F87)</f>
        <v>2.0885981168156259E-3</v>
      </c>
      <c r="J87" s="32">
        <f>D87/(D87+G87)</f>
        <v>1.0637730187037704E-3</v>
      </c>
      <c r="K87" s="12">
        <f>J87-I87</f>
        <v>-1.0248250981118555E-3</v>
      </c>
    </row>
    <row r="88" spans="1:11">
      <c r="A88">
        <v>1</v>
      </c>
      <c r="B88" s="17" t="s">
        <v>17</v>
      </c>
      <c r="C88" s="20">
        <v>6535311</v>
      </c>
      <c r="D88" s="21">
        <v>9711017.1989999991</v>
      </c>
      <c r="E88" s="22">
        <f>((D88-C88)/C88)</f>
        <v>0.48593038632744473</v>
      </c>
      <c r="F88" s="25">
        <v>3897091</v>
      </c>
      <c r="G88" s="26">
        <v>6301530.790000001</v>
      </c>
      <c r="H88" s="27">
        <f>((G88-F88) / F88)</f>
        <v>0.6169832292856392</v>
      </c>
      <c r="I88" s="32">
        <f>C88/(C88+F88)</f>
        <v>0.6264435553767963</v>
      </c>
      <c r="J88" s="32">
        <f>D88/(D88+G88)</f>
        <v>0.60646295678058804</v>
      </c>
      <c r="K88" s="12">
        <f>J88-I88</f>
        <v>-1.9980598596208266E-2</v>
      </c>
    </row>
    <row r="89" spans="1:11">
      <c r="A89">
        <v>0</v>
      </c>
      <c r="B89" s="17" t="s">
        <v>16</v>
      </c>
      <c r="C89" s="20">
        <v>110546159</v>
      </c>
      <c r="D89" s="21">
        <v>256602170.30059972</v>
      </c>
      <c r="E89" s="22">
        <f>((D89-C89)/C89)</f>
        <v>1.3212219458534034</v>
      </c>
      <c r="F89" s="25">
        <v>2303450352</v>
      </c>
      <c r="G89" s="26">
        <v>4509709778.2350006</v>
      </c>
      <c r="H89" s="27">
        <f>((G89-F89) / F89)</f>
        <v>0.95780637265282831</v>
      </c>
      <c r="I89" s="32">
        <f>C89/(C89+F89)</f>
        <v>4.5793835449333839E-2</v>
      </c>
      <c r="J89" s="32">
        <f>D89/(D89+G89)</f>
        <v>5.3836629467661691E-2</v>
      </c>
      <c r="K89" s="12">
        <f>J89-I89</f>
        <v>8.0427940183278521E-3</v>
      </c>
    </row>
  </sheetData>
  <sortState ref="A2:K89">
    <sortCondition descending="1"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workbookViewId="0">
      <selection activeCell="B84" sqref="B84"/>
    </sheetView>
  </sheetViews>
  <sheetFormatPr baseColWidth="10" defaultRowHeight="14" x14ac:dyDescent="0"/>
  <sheetData>
    <row r="1" spans="1:11">
      <c r="A1" t="s">
        <v>138</v>
      </c>
      <c r="B1" t="s">
        <v>1</v>
      </c>
      <c r="C1" t="s">
        <v>127</v>
      </c>
      <c r="D1" t="s">
        <v>108</v>
      </c>
      <c r="E1" t="s">
        <v>128</v>
      </c>
      <c r="F1" t="s">
        <v>130</v>
      </c>
      <c r="G1" t="s">
        <v>133</v>
      </c>
      <c r="H1" t="s">
        <v>131</v>
      </c>
      <c r="I1" t="s">
        <v>134</v>
      </c>
      <c r="J1" t="s">
        <v>135</v>
      </c>
      <c r="K1" t="s">
        <v>136</v>
      </c>
    </row>
    <row r="2" spans="1:11">
      <c r="A2">
        <v>0</v>
      </c>
      <c r="B2" t="s">
        <v>137</v>
      </c>
      <c r="C2">
        <v>110546159</v>
      </c>
      <c r="D2">
        <v>256602170.30059972</v>
      </c>
      <c r="E2">
        <v>1.3212219458534034</v>
      </c>
      <c r="F2">
        <v>2303450352</v>
      </c>
      <c r="G2">
        <v>4509709778.2350006</v>
      </c>
      <c r="H2">
        <v>0.95780637265282831</v>
      </c>
      <c r="I2">
        <v>4.5793835449333839E-2</v>
      </c>
      <c r="J2">
        <v>5.3836629467661691E-2</v>
      </c>
      <c r="K2">
        <v>8.0427940183278521E-3</v>
      </c>
    </row>
    <row r="3" spans="1:11">
      <c r="A3">
        <v>1</v>
      </c>
      <c r="B3" t="s">
        <v>17</v>
      </c>
      <c r="C3">
        <v>6535311</v>
      </c>
      <c r="D3">
        <v>9711017.1989999991</v>
      </c>
      <c r="E3">
        <v>0.48593038632744473</v>
      </c>
      <c r="F3">
        <v>3897091</v>
      </c>
      <c r="G3">
        <v>6301530.790000001</v>
      </c>
      <c r="H3">
        <v>0.6169832292856392</v>
      </c>
      <c r="I3">
        <v>0.6264435553767963</v>
      </c>
      <c r="J3">
        <v>0.60646295678058804</v>
      </c>
      <c r="K3">
        <v>-1.9980598596208266E-2</v>
      </c>
    </row>
    <row r="4" spans="1:11">
      <c r="A4">
        <v>2</v>
      </c>
      <c r="B4" t="s">
        <v>18</v>
      </c>
      <c r="C4">
        <v>295101</v>
      </c>
      <c r="D4">
        <v>292828.86700000003</v>
      </c>
      <c r="E4">
        <v>-7.6995096594046535E-3</v>
      </c>
      <c r="F4">
        <v>140996322</v>
      </c>
      <c r="G4">
        <v>274980995.38999999</v>
      </c>
      <c r="H4">
        <v>0.9502706984796383</v>
      </c>
      <c r="I4">
        <v>2.0885981168156259E-3</v>
      </c>
      <c r="J4">
        <v>1.0637730187037704E-3</v>
      </c>
      <c r="K4">
        <v>-1.0248250981118555E-3</v>
      </c>
    </row>
    <row r="5" spans="1:11">
      <c r="A5">
        <v>3</v>
      </c>
      <c r="B5" t="s">
        <v>19</v>
      </c>
      <c r="C5">
        <v>4677892</v>
      </c>
      <c r="D5">
        <v>12036238.699999999</v>
      </c>
      <c r="E5">
        <v>1.5730048278156057</v>
      </c>
      <c r="F5">
        <v>9006159</v>
      </c>
      <c r="G5">
        <v>17108132.847999997</v>
      </c>
      <c r="H5">
        <v>0.89960368765419285</v>
      </c>
      <c r="I5">
        <v>0.34184993902755845</v>
      </c>
      <c r="J5">
        <v>0.41298672987944302</v>
      </c>
      <c r="K5">
        <v>7.1136790851884568E-2</v>
      </c>
    </row>
    <row r="6" spans="1:11">
      <c r="A6">
        <v>4</v>
      </c>
      <c r="B6" t="s">
        <v>20</v>
      </c>
      <c r="C6">
        <v>1988069</v>
      </c>
      <c r="D6">
        <v>4425790.9800000004</v>
      </c>
      <c r="E6">
        <v>1.2261757413852339</v>
      </c>
      <c r="F6">
        <v>10109582</v>
      </c>
      <c r="G6">
        <v>18680965.998</v>
      </c>
      <c r="H6">
        <v>0.84784751713770157</v>
      </c>
      <c r="I6">
        <v>0.16433512588518218</v>
      </c>
      <c r="J6">
        <v>0.19153665675429082</v>
      </c>
      <c r="K6">
        <v>2.7201530869108648E-2</v>
      </c>
    </row>
    <row r="7" spans="1:11">
      <c r="A7">
        <v>5</v>
      </c>
      <c r="B7" t="s">
        <v>21</v>
      </c>
      <c r="C7">
        <v>175904</v>
      </c>
      <c r="D7">
        <v>264980.1189</v>
      </c>
      <c r="E7">
        <v>0.5063905249454248</v>
      </c>
      <c r="F7">
        <v>10690424</v>
      </c>
      <c r="G7">
        <v>20403423.742000002</v>
      </c>
      <c r="H7">
        <v>0.90857011302825808</v>
      </c>
      <c r="I7">
        <v>1.6187989171687067E-2</v>
      </c>
      <c r="J7">
        <v>1.2820540990167273E-2</v>
      </c>
      <c r="K7">
        <v>-3.3674481815197943E-3</v>
      </c>
    </row>
    <row r="8" spans="1:11">
      <c r="A8">
        <v>6</v>
      </c>
      <c r="B8" t="s">
        <v>22</v>
      </c>
      <c r="C8">
        <v>235502</v>
      </c>
      <c r="D8">
        <v>404447.49430000002</v>
      </c>
      <c r="E8">
        <v>0.71738454153255604</v>
      </c>
      <c r="F8">
        <v>1038920</v>
      </c>
      <c r="G8">
        <v>1632863.4713999999</v>
      </c>
      <c r="H8">
        <v>0.57169317310283752</v>
      </c>
      <c r="I8">
        <v>0.18479122300148618</v>
      </c>
      <c r="J8">
        <v>0.1985202559203012</v>
      </c>
      <c r="K8">
        <v>1.3729032918815026E-2</v>
      </c>
    </row>
    <row r="9" spans="1:11">
      <c r="A9">
        <v>7</v>
      </c>
      <c r="B9" t="s">
        <v>23</v>
      </c>
      <c r="C9">
        <v>84930</v>
      </c>
      <c r="D9">
        <v>283579.05530000001</v>
      </c>
      <c r="E9">
        <v>2.3389739232308959</v>
      </c>
      <c r="F9">
        <v>15518694</v>
      </c>
      <c r="G9">
        <v>31548752.404999997</v>
      </c>
      <c r="H9">
        <v>1.0329515102881723</v>
      </c>
      <c r="I9">
        <v>5.4429663262842015E-3</v>
      </c>
      <c r="J9">
        <v>8.9085229479238231E-3</v>
      </c>
      <c r="K9">
        <v>3.4655566216396216E-3</v>
      </c>
    </row>
    <row r="10" spans="1:11">
      <c r="A10">
        <v>8</v>
      </c>
      <c r="B10" t="s">
        <v>24</v>
      </c>
      <c r="C10">
        <v>0</v>
      </c>
      <c r="D10">
        <v>83363.234060000003</v>
      </c>
      <c r="E10">
        <v>0</v>
      </c>
      <c r="F10">
        <v>7265078</v>
      </c>
      <c r="G10">
        <v>12829504.785999998</v>
      </c>
      <c r="H10">
        <v>0.76591425253796286</v>
      </c>
      <c r="I10">
        <v>0</v>
      </c>
      <c r="J10">
        <v>6.4558263842313052E-3</v>
      </c>
      <c r="K10">
        <v>6.4558263842313052E-3</v>
      </c>
    </row>
    <row r="11" spans="1:11">
      <c r="A11">
        <v>9</v>
      </c>
      <c r="B11" t="s">
        <v>25</v>
      </c>
      <c r="C11">
        <v>784888</v>
      </c>
      <c r="D11">
        <v>2108633.0210000002</v>
      </c>
      <c r="E11">
        <v>1.6865400171744251</v>
      </c>
      <c r="F11">
        <v>10343901</v>
      </c>
      <c r="G11">
        <v>24291615.564999998</v>
      </c>
      <c r="H11">
        <v>1.3483998507913018</v>
      </c>
      <c r="I11">
        <v>7.0527709708576553E-2</v>
      </c>
      <c r="J11">
        <v>7.9871710833745863E-2</v>
      </c>
      <c r="K11">
        <v>9.34400112516931E-3</v>
      </c>
    </row>
    <row r="12" spans="1:11">
      <c r="A12">
        <v>10</v>
      </c>
      <c r="B12" t="s">
        <v>26</v>
      </c>
      <c r="C12">
        <v>148433</v>
      </c>
      <c r="D12">
        <v>212293.70920000001</v>
      </c>
      <c r="E12">
        <v>0.43023255745016276</v>
      </c>
      <c r="F12">
        <v>57631029</v>
      </c>
      <c r="G12">
        <v>124552844.16</v>
      </c>
      <c r="H12">
        <v>1.1612115265198544</v>
      </c>
      <c r="I12">
        <v>2.5689578071876129E-3</v>
      </c>
      <c r="J12">
        <v>1.7015467046777308E-3</v>
      </c>
      <c r="K12">
        <v>-8.674111025098821E-4</v>
      </c>
    </row>
    <row r="13" spans="1:11">
      <c r="A13">
        <v>11</v>
      </c>
      <c r="B13" t="s">
        <v>27</v>
      </c>
      <c r="C13">
        <v>11386004</v>
      </c>
      <c r="D13">
        <v>23010323.260000002</v>
      </c>
      <c r="E13">
        <v>1.02093054420146</v>
      </c>
      <c r="F13">
        <v>9038668</v>
      </c>
      <c r="G13">
        <v>14321960.878</v>
      </c>
      <c r="H13">
        <v>0.58452117922685076</v>
      </c>
      <c r="I13">
        <v>0.55746324836942307</v>
      </c>
      <c r="J13">
        <v>0.61636526645253187</v>
      </c>
      <c r="K13">
        <v>5.8902018083108798E-2</v>
      </c>
    </row>
    <row r="14" spans="1:11">
      <c r="A14">
        <v>12</v>
      </c>
      <c r="B14" t="s">
        <v>28</v>
      </c>
      <c r="C14">
        <v>2168</v>
      </c>
      <c r="D14">
        <v>11616.046</v>
      </c>
      <c r="E14">
        <v>4.3579547970479702</v>
      </c>
      <c r="F14">
        <v>2940610</v>
      </c>
      <c r="G14">
        <v>4606448.5443000002</v>
      </c>
      <c r="H14">
        <v>0.56649421184720183</v>
      </c>
      <c r="I14">
        <v>7.3671884185623243E-4</v>
      </c>
      <c r="J14">
        <v>2.5153494007855346E-3</v>
      </c>
      <c r="K14">
        <v>1.7786305589293022E-3</v>
      </c>
    </row>
    <row r="15" spans="1:11">
      <c r="A15">
        <v>13</v>
      </c>
      <c r="B15" t="s">
        <v>29</v>
      </c>
      <c r="C15">
        <v>794901</v>
      </c>
      <c r="D15">
        <v>1608053.6610000001</v>
      </c>
      <c r="E15">
        <v>1.0229609234357486</v>
      </c>
      <c r="F15">
        <v>20164341</v>
      </c>
      <c r="G15">
        <v>48915510.603</v>
      </c>
      <c r="H15">
        <v>1.4258422629829559</v>
      </c>
      <c r="I15">
        <v>3.7926037592390029E-2</v>
      </c>
      <c r="J15">
        <v>3.1827795295626057E-2</v>
      </c>
      <c r="K15">
        <v>-6.0982422967639713E-3</v>
      </c>
    </row>
    <row r="16" spans="1:11">
      <c r="A16">
        <v>14</v>
      </c>
      <c r="B16" t="s">
        <v>30</v>
      </c>
      <c r="C16">
        <v>46871</v>
      </c>
      <c r="D16">
        <v>138495.74919999999</v>
      </c>
      <c r="E16">
        <v>1.9548281282669453</v>
      </c>
      <c r="F16">
        <v>14365598</v>
      </c>
      <c r="G16">
        <v>34340000.458999999</v>
      </c>
      <c r="H16">
        <v>1.3904330650906422</v>
      </c>
      <c r="I16">
        <v>3.2521145405412493E-3</v>
      </c>
      <c r="J16">
        <v>4.0168732523508848E-3</v>
      </c>
      <c r="K16">
        <v>7.6475871180963547E-4</v>
      </c>
    </row>
    <row r="17" spans="1:11">
      <c r="A17">
        <v>15</v>
      </c>
      <c r="B17" t="s">
        <v>31</v>
      </c>
      <c r="C17">
        <v>284933</v>
      </c>
      <c r="D17">
        <v>504442.00140000001</v>
      </c>
      <c r="E17">
        <v>0.77038813124488914</v>
      </c>
      <c r="F17">
        <v>1155788</v>
      </c>
      <c r="G17">
        <v>2094361.0476000002</v>
      </c>
      <c r="H17">
        <v>0.8120633261463176</v>
      </c>
      <c r="I17">
        <v>0.19777111598984121</v>
      </c>
      <c r="J17">
        <v>0.19410551391884256</v>
      </c>
      <c r="K17">
        <v>-3.6656020709986414E-3</v>
      </c>
    </row>
    <row r="18" spans="1:11">
      <c r="A18">
        <v>16</v>
      </c>
      <c r="B18" t="s">
        <v>32</v>
      </c>
      <c r="C18">
        <v>3719689</v>
      </c>
      <c r="D18">
        <v>6423302.7419999996</v>
      </c>
      <c r="E18">
        <v>0.72683865290888561</v>
      </c>
      <c r="F18">
        <v>1612624</v>
      </c>
      <c r="G18">
        <v>2950548.1200999999</v>
      </c>
      <c r="H18">
        <v>0.82965658460992764</v>
      </c>
      <c r="I18">
        <v>0.69757514234441975</v>
      </c>
      <c r="J18">
        <v>0.68523628511847301</v>
      </c>
      <c r="K18">
        <v>-1.2338857225946742E-2</v>
      </c>
    </row>
    <row r="19" spans="1:11">
      <c r="A19">
        <v>17</v>
      </c>
      <c r="B19" t="s">
        <v>33</v>
      </c>
      <c r="C19">
        <v>7411</v>
      </c>
      <c r="D19">
        <v>6639.6002749999998</v>
      </c>
      <c r="E19">
        <v>-0.10408847996221836</v>
      </c>
      <c r="F19">
        <v>2410467</v>
      </c>
      <c r="G19">
        <v>4148766.9167999998</v>
      </c>
      <c r="H19">
        <v>0.72114653168867271</v>
      </c>
      <c r="I19">
        <v>3.0650843425516095E-3</v>
      </c>
      <c r="J19">
        <v>1.5978220777479143E-3</v>
      </c>
      <c r="K19">
        <v>-1.4672622648036952E-3</v>
      </c>
    </row>
    <row r="20" spans="1:11">
      <c r="A20">
        <v>18</v>
      </c>
      <c r="B20" t="s">
        <v>34</v>
      </c>
      <c r="C20">
        <v>15480464</v>
      </c>
      <c r="D20">
        <v>34408503.799999997</v>
      </c>
      <c r="E20">
        <v>1.2227049395935417</v>
      </c>
      <c r="F20">
        <v>17088584</v>
      </c>
      <c r="G20">
        <v>39301498.419</v>
      </c>
      <c r="H20">
        <v>1.2998686385601055</v>
      </c>
      <c r="I20">
        <v>0.47531214298925778</v>
      </c>
      <c r="J20">
        <v>0.46680915430946257</v>
      </c>
      <c r="K20">
        <v>-8.5029886797952092E-3</v>
      </c>
    </row>
    <row r="21" spans="1:11">
      <c r="A21">
        <v>19</v>
      </c>
      <c r="B21" t="s">
        <v>35</v>
      </c>
      <c r="C21">
        <v>62537</v>
      </c>
      <c r="D21">
        <v>29942.623179999999</v>
      </c>
      <c r="E21">
        <v>-0.52120147784511572</v>
      </c>
      <c r="F21">
        <v>209953084</v>
      </c>
      <c r="G21">
        <v>385723745.47000003</v>
      </c>
      <c r="H21">
        <v>0.83719018611796159</v>
      </c>
      <c r="I21">
        <v>2.9777308803138983E-4</v>
      </c>
      <c r="J21">
        <v>7.7621093729549168E-5</v>
      </c>
      <c r="K21">
        <v>-2.2015199430184065E-4</v>
      </c>
    </row>
    <row r="22" spans="1:11">
      <c r="A22">
        <v>20</v>
      </c>
      <c r="B22" t="s">
        <v>36</v>
      </c>
      <c r="C22">
        <v>0</v>
      </c>
      <c r="D22">
        <v>0</v>
      </c>
      <c r="E22">
        <v>0</v>
      </c>
      <c r="F22">
        <v>5676437</v>
      </c>
      <c r="G22">
        <v>12561097.827</v>
      </c>
      <c r="H22">
        <v>1.212848980267023</v>
      </c>
      <c r="I22">
        <v>0</v>
      </c>
      <c r="J22">
        <v>0</v>
      </c>
      <c r="K22">
        <v>0</v>
      </c>
    </row>
    <row r="23" spans="1:11">
      <c r="A23">
        <v>21</v>
      </c>
      <c r="B23" t="s">
        <v>37</v>
      </c>
      <c r="C23">
        <v>3962814</v>
      </c>
      <c r="D23">
        <v>10705786.16</v>
      </c>
      <c r="E23">
        <v>1.7015616074839748</v>
      </c>
      <c r="F23">
        <v>10719415</v>
      </c>
      <c r="G23">
        <v>25188733.877</v>
      </c>
      <c r="H23">
        <v>1.3498235563228032</v>
      </c>
      <c r="I23">
        <v>0.26990547552418642</v>
      </c>
      <c r="J23">
        <v>0.2982568411268488</v>
      </c>
      <c r="K23">
        <v>2.8351365602662382E-2</v>
      </c>
    </row>
    <row r="24" spans="1:11">
      <c r="A24">
        <v>22</v>
      </c>
      <c r="B24" t="s">
        <v>38</v>
      </c>
      <c r="C24">
        <v>20342</v>
      </c>
      <c r="D24">
        <v>49623.47294</v>
      </c>
      <c r="E24">
        <v>1.4394588998131943</v>
      </c>
      <c r="F24">
        <v>2698226</v>
      </c>
      <c r="G24">
        <v>4524806.6685000006</v>
      </c>
      <c r="H24">
        <v>0.67695614396273718</v>
      </c>
      <c r="I24">
        <v>7.4826158477551419E-3</v>
      </c>
      <c r="J24">
        <v>1.0848011972127059E-2</v>
      </c>
      <c r="K24">
        <v>3.3653961243719169E-3</v>
      </c>
    </row>
    <row r="25" spans="1:11">
      <c r="A25">
        <v>23</v>
      </c>
      <c r="B25" t="s">
        <v>39</v>
      </c>
      <c r="C25">
        <v>104474</v>
      </c>
      <c r="D25">
        <v>305884.13870000001</v>
      </c>
      <c r="E25">
        <v>1.9278494046365604</v>
      </c>
      <c r="F25">
        <v>4523529</v>
      </c>
      <c r="G25">
        <v>8824927.3210000005</v>
      </c>
      <c r="H25">
        <v>0.95089438378752533</v>
      </c>
      <c r="I25">
        <v>2.2574315530910417E-2</v>
      </c>
      <c r="J25">
        <v>3.3500214088316098E-2</v>
      </c>
      <c r="K25">
        <v>1.0925898557405681E-2</v>
      </c>
    </row>
    <row r="26" spans="1:11">
      <c r="A26">
        <v>24</v>
      </c>
      <c r="B26" t="s">
        <v>40</v>
      </c>
      <c r="C26">
        <v>4106</v>
      </c>
      <c r="D26">
        <v>9434.1630239999995</v>
      </c>
      <c r="E26">
        <v>1.2976529527520699</v>
      </c>
      <c r="F26">
        <v>7309043</v>
      </c>
      <c r="G26">
        <v>13137853.591</v>
      </c>
      <c r="H26">
        <v>0.79747931309201492</v>
      </c>
      <c r="I26">
        <v>5.6145444322274851E-4</v>
      </c>
      <c r="J26">
        <v>7.1757484893509519E-4</v>
      </c>
      <c r="K26">
        <v>1.5612040571234668E-4</v>
      </c>
    </row>
    <row r="27" spans="1:11">
      <c r="A27">
        <v>25</v>
      </c>
      <c r="B27" t="s">
        <v>41</v>
      </c>
      <c r="C27">
        <v>234897</v>
      </c>
      <c r="D27">
        <v>586651.14690000005</v>
      </c>
      <c r="E27">
        <v>1.4974825004150758</v>
      </c>
      <c r="F27">
        <v>18133047</v>
      </c>
      <c r="G27">
        <v>30701624.802999999</v>
      </c>
      <c r="H27">
        <v>0.69313104427512928</v>
      </c>
      <c r="I27">
        <v>1.2788420957729401E-2</v>
      </c>
      <c r="J27">
        <v>1.8749871288509745E-2</v>
      </c>
      <c r="K27">
        <v>5.9614503307803442E-3</v>
      </c>
    </row>
    <row r="28" spans="1:11">
      <c r="A28">
        <v>26</v>
      </c>
      <c r="B28" t="s">
        <v>42</v>
      </c>
      <c r="C28">
        <v>207135</v>
      </c>
      <c r="D28">
        <v>427001.51819999999</v>
      </c>
      <c r="E28">
        <v>1.0614648330798755</v>
      </c>
      <c r="F28">
        <v>1271160</v>
      </c>
      <c r="G28">
        <v>2509789.7368999999</v>
      </c>
      <c r="H28">
        <v>0.97440899406840986</v>
      </c>
      <c r="I28">
        <v>0.14011750022830355</v>
      </c>
      <c r="J28">
        <v>0.14539729967476367</v>
      </c>
      <c r="K28">
        <v>5.2797994464601206E-3</v>
      </c>
    </row>
    <row r="29" spans="1:11">
      <c r="A29">
        <v>27</v>
      </c>
      <c r="B29" t="s">
        <v>43</v>
      </c>
      <c r="C29">
        <v>327857</v>
      </c>
      <c r="D29">
        <v>15926877.75</v>
      </c>
      <c r="E29">
        <v>47.578733258707302</v>
      </c>
      <c r="F29">
        <v>775493794</v>
      </c>
      <c r="G29">
        <v>1436142656.9000001</v>
      </c>
      <c r="H29">
        <v>0.85190734988654226</v>
      </c>
      <c r="I29">
        <v>4.2259325913037712E-4</v>
      </c>
      <c r="J29">
        <v>1.0968398805942126E-2</v>
      </c>
      <c r="K29">
        <v>1.0545805546811749E-2</v>
      </c>
    </row>
    <row r="30" spans="1:11">
      <c r="A30">
        <v>28</v>
      </c>
      <c r="B30" t="s">
        <v>44</v>
      </c>
      <c r="C30">
        <v>181004</v>
      </c>
      <c r="D30">
        <v>301562.27720000001</v>
      </c>
      <c r="E30">
        <v>0.66605311042849891</v>
      </c>
      <c r="F30">
        <v>6047027</v>
      </c>
      <c r="G30">
        <v>12863565.698000001</v>
      </c>
      <c r="H30">
        <v>1.1272545497150914</v>
      </c>
      <c r="I30">
        <v>2.9062796893592854E-2</v>
      </c>
      <c r="J30">
        <v>2.2906140963314014E-2</v>
      </c>
      <c r="K30">
        <v>-6.1566559302788405E-3</v>
      </c>
    </row>
    <row r="31" spans="1:11">
      <c r="A31">
        <v>29</v>
      </c>
      <c r="B31" t="s">
        <v>45</v>
      </c>
      <c r="C31">
        <v>4920079</v>
      </c>
      <c r="D31">
        <v>10687840.41</v>
      </c>
      <c r="E31">
        <v>1.1722904063125816</v>
      </c>
      <c r="F31">
        <v>5855111</v>
      </c>
      <c r="G31">
        <v>10810193.768000001</v>
      </c>
      <c r="H31">
        <v>0.84628331862538575</v>
      </c>
      <c r="I31">
        <v>0.45661180916531402</v>
      </c>
      <c r="J31">
        <v>0.49715431287840234</v>
      </c>
      <c r="K31">
        <v>4.0542503713088318E-2</v>
      </c>
    </row>
    <row r="32" spans="1:11">
      <c r="A32">
        <v>30</v>
      </c>
      <c r="B32" t="s">
        <v>46</v>
      </c>
      <c r="C32">
        <v>476025</v>
      </c>
      <c r="D32">
        <v>1146995.953</v>
      </c>
      <c r="E32">
        <v>1.4095288125623653</v>
      </c>
      <c r="F32">
        <v>12022027</v>
      </c>
      <c r="G32">
        <v>27422461.82</v>
      </c>
      <c r="H32">
        <v>1.2810181527624251</v>
      </c>
      <c r="I32">
        <v>3.8087935623887625E-2</v>
      </c>
      <c r="J32">
        <v>4.0147627655852322E-2</v>
      </c>
      <c r="K32">
        <v>2.0596920319646966E-3</v>
      </c>
    </row>
    <row r="33" spans="1:11">
      <c r="A33">
        <v>31</v>
      </c>
      <c r="B33" t="s">
        <v>47</v>
      </c>
      <c r="C33">
        <v>5145250</v>
      </c>
      <c r="D33">
        <v>11275317.869999999</v>
      </c>
      <c r="E33">
        <v>1.1914033079053494</v>
      </c>
      <c r="F33">
        <v>11224587</v>
      </c>
      <c r="G33">
        <v>24009922.419</v>
      </c>
      <c r="H33">
        <v>1.1390472913613658</v>
      </c>
      <c r="I33">
        <v>0.31431284257747955</v>
      </c>
      <c r="J33">
        <v>0.31954771393508197</v>
      </c>
      <c r="K33">
        <v>5.2348713576024219E-3</v>
      </c>
    </row>
    <row r="34" spans="1:11">
      <c r="A34">
        <v>32</v>
      </c>
      <c r="B34" t="s">
        <v>48</v>
      </c>
      <c r="C34">
        <v>47021</v>
      </c>
      <c r="D34">
        <v>106937.1623</v>
      </c>
      <c r="E34">
        <v>1.2742426213819356</v>
      </c>
      <c r="F34">
        <v>1734502</v>
      </c>
      <c r="G34">
        <v>3257255.7153000003</v>
      </c>
      <c r="H34">
        <v>0.87791983825905084</v>
      </c>
      <c r="I34">
        <v>2.6393709202743944E-2</v>
      </c>
      <c r="J34">
        <v>3.1786870191666441E-2</v>
      </c>
      <c r="K34">
        <v>5.393160988922497E-3</v>
      </c>
    </row>
    <row r="35" spans="1:11">
      <c r="A35">
        <v>33</v>
      </c>
      <c r="B35" t="s">
        <v>49</v>
      </c>
      <c r="C35">
        <v>816983</v>
      </c>
      <c r="D35">
        <v>1380399.902</v>
      </c>
      <c r="E35">
        <v>0.68963112084339573</v>
      </c>
      <c r="F35">
        <v>3873762</v>
      </c>
      <c r="G35">
        <v>8053892.4819999998</v>
      </c>
      <c r="H35">
        <v>1.0790881014373108</v>
      </c>
      <c r="I35">
        <v>0.17416913518001939</v>
      </c>
      <c r="J35">
        <v>0.14631726957509567</v>
      </c>
      <c r="K35">
        <v>-2.7851865604923726E-2</v>
      </c>
    </row>
    <row r="36" spans="1:11">
      <c r="A36">
        <v>34</v>
      </c>
      <c r="B36" t="s">
        <v>50</v>
      </c>
      <c r="C36">
        <v>2456722</v>
      </c>
      <c r="D36">
        <v>5550811.7790000001</v>
      </c>
      <c r="E36">
        <v>1.25943829989718</v>
      </c>
      <c r="F36">
        <v>15009775</v>
      </c>
      <c r="G36">
        <v>23537326.311000001</v>
      </c>
      <c r="H36">
        <v>0.56813318727296047</v>
      </c>
      <c r="I36">
        <v>0.14065338917128031</v>
      </c>
      <c r="J36">
        <v>0.19082733180877856</v>
      </c>
      <c r="K36">
        <v>5.0173942637498248E-2</v>
      </c>
    </row>
    <row r="37" spans="1:11">
      <c r="A37">
        <v>35</v>
      </c>
      <c r="B37" t="s">
        <v>51</v>
      </c>
      <c r="C37">
        <v>50878</v>
      </c>
      <c r="D37">
        <v>47381.33438</v>
      </c>
      <c r="E37">
        <v>-6.8726475490388766E-2</v>
      </c>
      <c r="F37">
        <v>563369</v>
      </c>
      <c r="G37">
        <v>1284582.8053000001</v>
      </c>
      <c r="H37">
        <v>1.2801801400148041</v>
      </c>
      <c r="I37">
        <v>8.2829871370963148E-2</v>
      </c>
      <c r="J37">
        <v>3.5572530046779793E-2</v>
      </c>
      <c r="K37">
        <v>-4.7257341324183355E-2</v>
      </c>
    </row>
    <row r="38" spans="1:11">
      <c r="A38">
        <v>36</v>
      </c>
      <c r="B38" t="s">
        <v>52</v>
      </c>
      <c r="C38">
        <v>464972</v>
      </c>
      <c r="D38">
        <v>1200626.253</v>
      </c>
      <c r="E38">
        <v>1.5821474260815707</v>
      </c>
      <c r="F38">
        <v>2342077</v>
      </c>
      <c r="G38">
        <v>4011769.0085999998</v>
      </c>
      <c r="H38">
        <v>0.71291080891021086</v>
      </c>
      <c r="I38">
        <v>0.1656444187472324</v>
      </c>
      <c r="J38">
        <v>0.23034060019298211</v>
      </c>
      <c r="K38">
        <v>6.4696181445749706E-2</v>
      </c>
    </row>
    <row r="39" spans="1:11">
      <c r="A39">
        <v>37</v>
      </c>
      <c r="B39" t="s">
        <v>53</v>
      </c>
      <c r="C39">
        <v>4372</v>
      </c>
      <c r="D39">
        <v>5548.2092389999998</v>
      </c>
      <c r="E39">
        <v>0.26903230535224149</v>
      </c>
      <c r="F39">
        <v>1049478</v>
      </c>
      <c r="G39">
        <v>1765699.6742000002</v>
      </c>
      <c r="H39">
        <v>0.68245515789754552</v>
      </c>
      <c r="I39">
        <v>4.148597997817526E-3</v>
      </c>
      <c r="J39">
        <v>3.1323731087417126E-3</v>
      </c>
      <c r="K39">
        <v>-1.0162248890758134E-3</v>
      </c>
    </row>
    <row r="40" spans="1:11">
      <c r="A40">
        <v>38</v>
      </c>
      <c r="B40" t="s">
        <v>54</v>
      </c>
      <c r="C40">
        <v>2421620</v>
      </c>
      <c r="D40">
        <v>5289107.2549999999</v>
      </c>
      <c r="E40">
        <v>1.1841194138634468</v>
      </c>
      <c r="F40">
        <v>2460932</v>
      </c>
      <c r="G40">
        <v>6194564.0700000003</v>
      </c>
      <c r="H40">
        <v>1.5171618191807008</v>
      </c>
      <c r="I40">
        <v>0.49597423642390293</v>
      </c>
      <c r="J40">
        <v>0.46057633532976444</v>
      </c>
      <c r="K40">
        <v>-3.5397901094138484E-2</v>
      </c>
    </row>
    <row r="41" spans="1:11">
      <c r="A41">
        <v>39</v>
      </c>
      <c r="B41" t="s">
        <v>55</v>
      </c>
      <c r="C41">
        <v>661754</v>
      </c>
      <c r="D41">
        <v>1772195.8670000001</v>
      </c>
      <c r="E41">
        <v>1.6780281902338332</v>
      </c>
      <c r="F41">
        <v>897310</v>
      </c>
      <c r="G41">
        <v>1643543.4780999999</v>
      </c>
      <c r="H41">
        <v>0.831633970534152</v>
      </c>
      <c r="I41">
        <v>0.42445595562465682</v>
      </c>
      <c r="J41">
        <v>0.51883229015770138</v>
      </c>
      <c r="K41">
        <v>9.4376334533044559E-2</v>
      </c>
    </row>
    <row r="42" spans="1:11">
      <c r="A42">
        <v>40</v>
      </c>
      <c r="B42" t="s">
        <v>56</v>
      </c>
      <c r="C42">
        <v>865376</v>
      </c>
      <c r="D42">
        <v>2226844.5699999998</v>
      </c>
      <c r="E42">
        <v>1.5732682325370704</v>
      </c>
      <c r="F42">
        <v>9218122</v>
      </c>
      <c r="G42">
        <v>21198994.295000002</v>
      </c>
      <c r="H42">
        <v>1.2997085843515634</v>
      </c>
      <c r="I42">
        <v>8.5821011716370646E-2</v>
      </c>
      <c r="J42">
        <v>9.5059330973503636E-2</v>
      </c>
      <c r="K42">
        <v>9.2383192571329903E-3</v>
      </c>
    </row>
    <row r="43" spans="1:11">
      <c r="A43">
        <v>41</v>
      </c>
      <c r="B43" t="s">
        <v>57</v>
      </c>
      <c r="C43">
        <v>99549</v>
      </c>
      <c r="D43">
        <v>202206.6765</v>
      </c>
      <c r="E43">
        <v>1.0312276014826869</v>
      </c>
      <c r="F43">
        <v>971753</v>
      </c>
      <c r="G43">
        <v>1751778.2204999998</v>
      </c>
      <c r="H43">
        <v>0.80269906087246434</v>
      </c>
      <c r="I43">
        <v>9.2923377348310743E-2</v>
      </c>
      <c r="J43">
        <v>0.10348425763702308</v>
      </c>
      <c r="K43">
        <v>1.056088028871234E-2</v>
      </c>
    </row>
    <row r="44" spans="1:11">
      <c r="A44">
        <v>42</v>
      </c>
      <c r="B44" t="s">
        <v>58</v>
      </c>
      <c r="C44">
        <v>1359</v>
      </c>
      <c r="D44">
        <v>20590.76729</v>
      </c>
      <c r="E44">
        <v>14.151410809418691</v>
      </c>
      <c r="F44">
        <v>6089515</v>
      </c>
      <c r="G44">
        <v>10445501.388</v>
      </c>
      <c r="H44">
        <v>0.7153256684645658</v>
      </c>
      <c r="I44">
        <v>2.2312068842665273E-4</v>
      </c>
      <c r="J44">
        <v>1.9673787488668887E-3</v>
      </c>
      <c r="K44">
        <v>1.744258060440236E-3</v>
      </c>
    </row>
    <row r="45" spans="1:11">
      <c r="A45">
        <v>43</v>
      </c>
      <c r="B45" t="s">
        <v>60</v>
      </c>
      <c r="C45">
        <v>290620</v>
      </c>
      <c r="D45">
        <v>714060.81319999998</v>
      </c>
      <c r="E45">
        <v>1.457025714678962</v>
      </c>
      <c r="F45">
        <v>790750</v>
      </c>
      <c r="G45">
        <v>21592950.825999998</v>
      </c>
      <c r="H45">
        <v>26.306924851090734</v>
      </c>
      <c r="I45">
        <v>0.26875167611455836</v>
      </c>
      <c r="J45">
        <v>3.2010599391322524E-2</v>
      </c>
      <c r="K45">
        <v>-0.23674107672323583</v>
      </c>
    </row>
    <row r="46" spans="1:11">
      <c r="A46">
        <v>44</v>
      </c>
      <c r="B46" t="s">
        <v>61</v>
      </c>
      <c r="C46">
        <v>48752</v>
      </c>
      <c r="D46">
        <v>57625.18333</v>
      </c>
      <c r="E46">
        <v>0.18200655009025271</v>
      </c>
      <c r="F46">
        <v>1032110</v>
      </c>
      <c r="G46">
        <v>1027228.6345</v>
      </c>
      <c r="H46">
        <v>-4.7295012159556211E-3</v>
      </c>
      <c r="I46">
        <v>4.5104740475657393E-2</v>
      </c>
      <c r="J46">
        <v>5.3117924629943129E-2</v>
      </c>
      <c r="K46">
        <v>8.0131841542857365E-3</v>
      </c>
    </row>
    <row r="47" spans="1:11">
      <c r="A47">
        <v>45</v>
      </c>
      <c r="B47" t="s">
        <v>62</v>
      </c>
      <c r="C47">
        <v>18460</v>
      </c>
      <c r="D47">
        <v>111353.1047</v>
      </c>
      <c r="E47">
        <v>5.0321291820151677</v>
      </c>
      <c r="F47">
        <v>4452193</v>
      </c>
      <c r="G47">
        <v>2262283.7209000001</v>
      </c>
      <c r="H47">
        <v>-0.49187204577609278</v>
      </c>
      <c r="I47">
        <v>4.1291507079614541E-3</v>
      </c>
      <c r="J47">
        <v>4.6912444017990211E-2</v>
      </c>
      <c r="K47">
        <v>4.278329331002876E-2</v>
      </c>
    </row>
    <row r="48" spans="1:11">
      <c r="A48">
        <v>46</v>
      </c>
      <c r="B48" t="s">
        <v>59</v>
      </c>
      <c r="C48">
        <v>12877</v>
      </c>
      <c r="D48">
        <v>109287.2265</v>
      </c>
      <c r="E48">
        <v>7.4870099013745444</v>
      </c>
      <c r="F48">
        <v>12472271</v>
      </c>
      <c r="G48">
        <v>7939880.8609999996</v>
      </c>
      <c r="H48">
        <v>-0.36339734271328777</v>
      </c>
      <c r="I48">
        <v>1.0313854509373859E-3</v>
      </c>
      <c r="J48">
        <v>1.35774561186911E-2</v>
      </c>
      <c r="K48">
        <v>1.2546070667753715E-2</v>
      </c>
    </row>
    <row r="49" spans="1:11">
      <c r="A49">
        <v>47</v>
      </c>
      <c r="B49" t="s">
        <v>63</v>
      </c>
      <c r="C49">
        <v>1052225</v>
      </c>
      <c r="D49">
        <v>1945967.693</v>
      </c>
      <c r="E49">
        <v>0.84938363277816054</v>
      </c>
      <c r="F49">
        <v>6709266</v>
      </c>
      <c r="G49">
        <v>11676834.482999999</v>
      </c>
      <c r="H49">
        <v>0.74040416388320263</v>
      </c>
      <c r="I49">
        <v>0.13556995685493933</v>
      </c>
      <c r="J49">
        <v>0.14284635920415203</v>
      </c>
      <c r="K49">
        <v>7.2764023492127017E-3</v>
      </c>
    </row>
    <row r="50" spans="1:11">
      <c r="A50">
        <v>48</v>
      </c>
      <c r="B50" t="s">
        <v>64</v>
      </c>
      <c r="C50">
        <v>2132408</v>
      </c>
      <c r="D50">
        <v>4189309.1120000002</v>
      </c>
      <c r="E50">
        <v>0.96459078750408001</v>
      </c>
      <c r="F50">
        <v>7341206</v>
      </c>
      <c r="G50">
        <v>14430093.195</v>
      </c>
      <c r="H50">
        <v>0.96562978821190959</v>
      </c>
      <c r="I50">
        <v>0.22508917927202859</v>
      </c>
      <c r="J50">
        <v>0.22499697052171333</v>
      </c>
      <c r="K50">
        <v>-9.2208750315264654E-5</v>
      </c>
    </row>
    <row r="51" spans="1:11">
      <c r="A51">
        <v>49</v>
      </c>
      <c r="B51" t="s">
        <v>65</v>
      </c>
      <c r="C51">
        <v>2000118</v>
      </c>
      <c r="D51">
        <v>3864366.98</v>
      </c>
      <c r="E51">
        <v>0.9320694978996239</v>
      </c>
      <c r="F51">
        <v>7387002</v>
      </c>
      <c r="G51">
        <v>14571937.616</v>
      </c>
      <c r="H51">
        <v>0.97264568440620436</v>
      </c>
      <c r="I51">
        <v>0.21307046250607214</v>
      </c>
      <c r="J51">
        <v>0.20960637528403742</v>
      </c>
      <c r="K51">
        <v>-3.4640872220347285E-3</v>
      </c>
    </row>
    <row r="52" spans="1:11">
      <c r="A52">
        <v>50</v>
      </c>
      <c r="B52" t="s">
        <v>66</v>
      </c>
      <c r="C52">
        <v>8870</v>
      </c>
      <c r="D52">
        <v>417.57797770000002</v>
      </c>
      <c r="E52">
        <v>-0.95292243768883866</v>
      </c>
      <c r="F52">
        <v>8161721</v>
      </c>
      <c r="G52">
        <v>14922969.228</v>
      </c>
      <c r="H52">
        <v>0.82840962439171839</v>
      </c>
      <c r="I52">
        <v>1.0856007845699289E-3</v>
      </c>
      <c r="J52">
        <v>2.7981448388963243E-5</v>
      </c>
      <c r="K52">
        <v>-1.0576193361809658E-3</v>
      </c>
    </row>
    <row r="53" spans="1:11">
      <c r="A53">
        <v>51</v>
      </c>
      <c r="B53" t="s">
        <v>67</v>
      </c>
      <c r="C53">
        <v>333087</v>
      </c>
      <c r="D53">
        <v>521608.04950000002</v>
      </c>
      <c r="E53">
        <v>0.5659814087610745</v>
      </c>
      <c r="F53">
        <v>1419306</v>
      </c>
      <c r="G53">
        <v>2651092.2122</v>
      </c>
      <c r="H53">
        <v>0.86787923971293013</v>
      </c>
      <c r="I53">
        <v>0.19007551388301597</v>
      </c>
      <c r="J53">
        <v>0.16440508288687547</v>
      </c>
      <c r="K53">
        <v>-2.5670430996140498E-2</v>
      </c>
    </row>
    <row r="54" spans="1:11">
      <c r="A54">
        <v>52</v>
      </c>
      <c r="B54" t="s">
        <v>68</v>
      </c>
      <c r="C54">
        <v>24833</v>
      </c>
      <c r="D54">
        <v>49339.70577</v>
      </c>
      <c r="E54">
        <v>0.98686045866387473</v>
      </c>
      <c r="F54">
        <v>9793337</v>
      </c>
      <c r="G54">
        <v>20489738.879000001</v>
      </c>
      <c r="H54">
        <v>1.0922121723167497</v>
      </c>
      <c r="I54">
        <v>2.529290081552876E-3</v>
      </c>
      <c r="J54">
        <v>2.4022356001201558E-3</v>
      </c>
      <c r="K54">
        <v>-1.2705448143272022E-4</v>
      </c>
    </row>
    <row r="55" spans="1:11">
      <c r="A55">
        <v>53</v>
      </c>
      <c r="B55" t="s">
        <v>69</v>
      </c>
      <c r="C55">
        <v>7978</v>
      </c>
      <c r="D55">
        <v>9637.7869109999992</v>
      </c>
      <c r="E55">
        <v>0.20804548896966649</v>
      </c>
      <c r="F55">
        <v>4051135</v>
      </c>
      <c r="G55">
        <v>7069892.1390000004</v>
      </c>
      <c r="H55">
        <v>0.74516330337053704</v>
      </c>
      <c r="I55">
        <v>1.9654540289959898E-3</v>
      </c>
      <c r="J55">
        <v>1.361359724707965E-3</v>
      </c>
      <c r="K55">
        <v>-6.040943042880248E-4</v>
      </c>
    </row>
    <row r="56" spans="1:11">
      <c r="A56">
        <v>54</v>
      </c>
      <c r="B56" t="s">
        <v>70</v>
      </c>
      <c r="C56">
        <v>330</v>
      </c>
      <c r="D56">
        <v>4458.7687390000001</v>
      </c>
      <c r="E56">
        <v>12.511420421212122</v>
      </c>
      <c r="F56">
        <v>1189506</v>
      </c>
      <c r="G56">
        <v>1671943.2535000001</v>
      </c>
      <c r="H56">
        <v>0.40557782264234071</v>
      </c>
      <c r="I56">
        <v>2.7734914727743989E-4</v>
      </c>
      <c r="J56">
        <v>2.6597252209496114E-3</v>
      </c>
      <c r="K56">
        <v>2.3823760736721715E-3</v>
      </c>
    </row>
    <row r="57" spans="1:11">
      <c r="A57">
        <v>55</v>
      </c>
      <c r="B57" t="s">
        <v>71</v>
      </c>
      <c r="C57">
        <v>48332</v>
      </c>
      <c r="D57">
        <v>23379.644270000001</v>
      </c>
      <c r="E57">
        <v>-0.51626987772076471</v>
      </c>
      <c r="F57">
        <v>55108708</v>
      </c>
      <c r="G57">
        <v>123308001.63999999</v>
      </c>
      <c r="H57">
        <v>1.2375411457659284</v>
      </c>
      <c r="I57">
        <v>8.7626167031443312E-4</v>
      </c>
      <c r="J57">
        <v>1.8956768363853478E-4</v>
      </c>
      <c r="K57">
        <v>-6.8669398667589837E-4</v>
      </c>
    </row>
    <row r="58" spans="1:11">
      <c r="A58">
        <v>56</v>
      </c>
      <c r="B58" t="s">
        <v>72</v>
      </c>
      <c r="C58">
        <v>8426951</v>
      </c>
      <c r="D58">
        <v>24282676.510000002</v>
      </c>
      <c r="E58">
        <v>1.8815495082385079</v>
      </c>
      <c r="F58">
        <v>13345028</v>
      </c>
      <c r="G58">
        <v>29777980.590999998</v>
      </c>
      <c r="H58">
        <v>1.2313913909360099</v>
      </c>
      <c r="I58">
        <v>0.38705489289696632</v>
      </c>
      <c r="J58">
        <v>0.44917464589143569</v>
      </c>
      <c r="K58">
        <v>6.2119752994469368E-2</v>
      </c>
    </row>
    <row r="59" spans="1:11">
      <c r="A59">
        <v>57</v>
      </c>
      <c r="B59" t="s">
        <v>73</v>
      </c>
      <c r="C59">
        <v>5170</v>
      </c>
      <c r="D59">
        <v>12098.37918</v>
      </c>
      <c r="E59">
        <v>1.3401120270793037</v>
      </c>
      <c r="F59">
        <v>3338939</v>
      </c>
      <c r="G59">
        <v>6487418.6530999998</v>
      </c>
      <c r="H59">
        <v>0.94295812325412343</v>
      </c>
      <c r="I59">
        <v>1.5460022385633961E-3</v>
      </c>
      <c r="J59">
        <v>1.8614274137467635E-3</v>
      </c>
      <c r="K59">
        <v>3.1542517518336742E-4</v>
      </c>
    </row>
    <row r="60" spans="1:11">
      <c r="A60">
        <v>58</v>
      </c>
      <c r="B60" t="s">
        <v>74</v>
      </c>
      <c r="C60">
        <v>3030786</v>
      </c>
      <c r="D60">
        <v>6188285.6260000002</v>
      </c>
      <c r="E60">
        <v>1.0418088330881825</v>
      </c>
      <c r="F60">
        <v>6228111</v>
      </c>
      <c r="G60">
        <v>12656348.589</v>
      </c>
      <c r="H60">
        <v>1.0321327909859024</v>
      </c>
      <c r="I60">
        <v>0.32733769475996977</v>
      </c>
      <c r="J60">
        <v>0.32838449159571548</v>
      </c>
      <c r="K60">
        <v>1.0467968357457114E-3</v>
      </c>
    </row>
    <row r="61" spans="1:11">
      <c r="A61">
        <v>59</v>
      </c>
      <c r="B61" t="s">
        <v>75</v>
      </c>
      <c r="C61">
        <v>3769</v>
      </c>
      <c r="D61">
        <v>1842.7360269999999</v>
      </c>
      <c r="E61">
        <v>-0.51108091615813211</v>
      </c>
      <c r="F61">
        <v>2088937</v>
      </c>
      <c r="G61">
        <v>2714332.0589000001</v>
      </c>
      <c r="H61">
        <v>0.29938435620605125</v>
      </c>
      <c r="I61">
        <v>1.8010174386655364E-3</v>
      </c>
      <c r="J61">
        <v>6.7843057466024576E-4</v>
      </c>
      <c r="K61">
        <v>-1.1225868640052906E-3</v>
      </c>
    </row>
    <row r="62" spans="1:11">
      <c r="A62">
        <v>60</v>
      </c>
      <c r="B62" t="s">
        <v>76</v>
      </c>
      <c r="C62">
        <v>884977</v>
      </c>
      <c r="D62">
        <v>1793722.865</v>
      </c>
      <c r="E62">
        <v>1.0268581725852761</v>
      </c>
      <c r="F62">
        <v>7410736</v>
      </c>
      <c r="G62">
        <v>14203002.609999999</v>
      </c>
      <c r="H62">
        <v>0.91654413407791069</v>
      </c>
      <c r="I62">
        <v>0.10667883520078382</v>
      </c>
      <c r="J62">
        <v>0.11213062747143256</v>
      </c>
      <c r="K62">
        <v>5.4517922706487365E-3</v>
      </c>
    </row>
    <row r="63" spans="1:11">
      <c r="A63">
        <v>61</v>
      </c>
      <c r="B63" t="s">
        <v>77</v>
      </c>
      <c r="C63">
        <v>951013</v>
      </c>
      <c r="D63">
        <v>2500681.9550000001</v>
      </c>
      <c r="E63">
        <v>1.6294929249126984</v>
      </c>
      <c r="F63">
        <v>2753252</v>
      </c>
      <c r="G63">
        <v>5720171.9709999999</v>
      </c>
      <c r="H63">
        <v>1.0776056717656066</v>
      </c>
      <c r="I63">
        <v>0.25673460187108643</v>
      </c>
      <c r="J63">
        <v>0.30418761572823017</v>
      </c>
      <c r="K63">
        <v>4.7453013857143733E-2</v>
      </c>
    </row>
    <row r="64" spans="1:11">
      <c r="A64">
        <v>62</v>
      </c>
      <c r="B64" t="s">
        <v>78</v>
      </c>
      <c r="C64">
        <v>175419</v>
      </c>
      <c r="D64">
        <v>123994.51700000001</v>
      </c>
      <c r="E64">
        <v>-0.29315229821171018</v>
      </c>
      <c r="F64">
        <v>235977910</v>
      </c>
      <c r="G64">
        <v>441510676.65000004</v>
      </c>
      <c r="H64">
        <v>0.87098307909414074</v>
      </c>
      <c r="I64">
        <v>7.4281823907720564E-4</v>
      </c>
      <c r="J64">
        <v>2.8076264182870877E-4</v>
      </c>
      <c r="K64">
        <v>-4.6205559724849687E-4</v>
      </c>
    </row>
    <row r="65" spans="1:11">
      <c r="A65">
        <v>63</v>
      </c>
      <c r="B65" t="s">
        <v>79</v>
      </c>
      <c r="C65">
        <v>0</v>
      </c>
      <c r="D65">
        <v>2537.7239690000001</v>
      </c>
      <c r="E65">
        <v>0</v>
      </c>
      <c r="F65">
        <v>565020</v>
      </c>
      <c r="G65">
        <v>1568797.4909999999</v>
      </c>
      <c r="H65">
        <v>1.7765344430285652</v>
      </c>
      <c r="I65">
        <v>0</v>
      </c>
      <c r="J65">
        <v>1.6150111986448835E-3</v>
      </c>
      <c r="K65">
        <v>1.6150111986448835E-3</v>
      </c>
    </row>
    <row r="66" spans="1:11">
      <c r="A66">
        <v>64</v>
      </c>
      <c r="B66" t="s">
        <v>80</v>
      </c>
      <c r="C66">
        <v>333</v>
      </c>
      <c r="D66">
        <v>3715.1470129999998</v>
      </c>
      <c r="E66">
        <v>10.156597636636636</v>
      </c>
      <c r="F66">
        <v>3163216</v>
      </c>
      <c r="G66">
        <v>4923749.9401000002</v>
      </c>
      <c r="H66">
        <v>0.55656456596704118</v>
      </c>
      <c r="I66">
        <v>1.0526152748068704E-4</v>
      </c>
      <c r="J66">
        <v>7.5396719151118389E-4</v>
      </c>
      <c r="K66">
        <v>6.4870566403049689E-4</v>
      </c>
    </row>
    <row r="67" spans="1:11">
      <c r="A67">
        <v>65</v>
      </c>
      <c r="B67" t="s">
        <v>81</v>
      </c>
      <c r="C67">
        <v>13293</v>
      </c>
      <c r="D67">
        <v>21502.580030000001</v>
      </c>
      <c r="E67">
        <v>0.61758670202362154</v>
      </c>
      <c r="F67">
        <v>3210270</v>
      </c>
      <c r="G67">
        <v>4675812.6865999997</v>
      </c>
      <c r="H67">
        <v>0.45651695545857501</v>
      </c>
      <c r="I67">
        <v>4.1236979081842049E-3</v>
      </c>
      <c r="J67">
        <v>4.5776318619181423E-3</v>
      </c>
      <c r="K67">
        <v>4.5393395373393743E-4</v>
      </c>
    </row>
    <row r="68" spans="1:11">
      <c r="A68">
        <v>66</v>
      </c>
      <c r="B68" t="s">
        <v>82</v>
      </c>
      <c r="C68">
        <v>395898</v>
      </c>
      <c r="D68">
        <v>532864.21569999994</v>
      </c>
      <c r="E68">
        <v>0.34596339385397235</v>
      </c>
      <c r="F68">
        <v>20225645</v>
      </c>
      <c r="G68">
        <v>42072936.410999998</v>
      </c>
      <c r="H68">
        <v>1.0801777352959572</v>
      </c>
      <c r="I68">
        <v>1.9198272408616563E-2</v>
      </c>
      <c r="J68">
        <v>1.2506846670217649E-2</v>
      </c>
      <c r="K68">
        <v>-6.691425738398914E-3</v>
      </c>
    </row>
    <row r="69" spans="1:11">
      <c r="A69">
        <v>67</v>
      </c>
      <c r="B69" t="s">
        <v>83</v>
      </c>
      <c r="C69">
        <v>0</v>
      </c>
      <c r="D69">
        <v>109.308329</v>
      </c>
      <c r="E69">
        <v>0</v>
      </c>
      <c r="F69">
        <v>1878037</v>
      </c>
      <c r="G69">
        <v>2780828.2752999999</v>
      </c>
      <c r="H69">
        <v>0.48071005805529915</v>
      </c>
      <c r="I69">
        <v>0</v>
      </c>
      <c r="J69">
        <v>3.9306286355897815E-5</v>
      </c>
      <c r="K69">
        <v>3.9306286355897815E-5</v>
      </c>
    </row>
    <row r="70" spans="1:11">
      <c r="A70">
        <v>68</v>
      </c>
      <c r="B70" t="s">
        <v>84</v>
      </c>
      <c r="C70">
        <v>182096</v>
      </c>
      <c r="D70">
        <v>352285.62359999999</v>
      </c>
      <c r="E70">
        <v>0.93461483832703629</v>
      </c>
      <c r="F70">
        <v>2978147</v>
      </c>
      <c r="G70">
        <v>5893394.3689000001</v>
      </c>
      <c r="H70">
        <v>0.97887960832692278</v>
      </c>
      <c r="I70">
        <v>5.7620885482540428E-2</v>
      </c>
      <c r="J70">
        <v>5.640468676317633E-2</v>
      </c>
      <c r="K70">
        <v>-1.2161987193640977E-3</v>
      </c>
    </row>
    <row r="71" spans="1:11">
      <c r="A71">
        <v>69</v>
      </c>
      <c r="B71" t="s">
        <v>86</v>
      </c>
      <c r="C71">
        <v>238970</v>
      </c>
      <c r="D71">
        <v>334969.32939999999</v>
      </c>
      <c r="E71">
        <v>0.40172125957233118</v>
      </c>
      <c r="F71">
        <v>58930278</v>
      </c>
      <c r="G71">
        <v>123543886.67</v>
      </c>
      <c r="H71">
        <v>1.0964416062995666</v>
      </c>
      <c r="I71">
        <v>4.0387533740499793E-3</v>
      </c>
      <c r="J71">
        <v>2.7040072875844316E-3</v>
      </c>
      <c r="K71">
        <v>-1.3347460864655478E-3</v>
      </c>
    </row>
    <row r="72" spans="1:11">
      <c r="A72">
        <v>70</v>
      </c>
      <c r="B72" t="s">
        <v>87</v>
      </c>
      <c r="C72">
        <v>675550</v>
      </c>
      <c r="D72">
        <v>1149575.713</v>
      </c>
      <c r="E72">
        <v>0.70168856931389234</v>
      </c>
      <c r="F72">
        <v>27935265</v>
      </c>
      <c r="G72">
        <v>157861549.94</v>
      </c>
      <c r="H72">
        <v>4.650977355682862</v>
      </c>
      <c r="I72">
        <v>2.3611700680319661E-2</v>
      </c>
      <c r="J72">
        <v>7.229530061365938E-3</v>
      </c>
      <c r="K72">
        <v>-1.6382170618953723E-2</v>
      </c>
    </row>
    <row r="73" spans="1:11">
      <c r="A73">
        <v>71</v>
      </c>
      <c r="B73" t="s">
        <v>88</v>
      </c>
      <c r="C73">
        <v>8518</v>
      </c>
      <c r="D73">
        <v>9332.0726539999996</v>
      </c>
      <c r="E73">
        <v>9.5570868044141777E-2</v>
      </c>
      <c r="F73">
        <v>3608770</v>
      </c>
      <c r="G73">
        <v>72461116.287</v>
      </c>
      <c r="H73">
        <v>19.079172761633465</v>
      </c>
      <c r="I73">
        <v>2.3548028246575888E-3</v>
      </c>
      <c r="J73">
        <v>1.2877073159099406E-4</v>
      </c>
      <c r="K73">
        <v>-2.2260320930665945E-3</v>
      </c>
    </row>
    <row r="74" spans="1:11">
      <c r="A74">
        <v>72</v>
      </c>
      <c r="B74" t="s">
        <v>107</v>
      </c>
      <c r="C74">
        <v>9893401</v>
      </c>
      <c r="D74">
        <v>22192172.329999998</v>
      </c>
      <c r="E74">
        <v>1.243128761282394</v>
      </c>
      <c r="F74">
        <v>59253490</v>
      </c>
      <c r="G74">
        <v>7004983.8670000006</v>
      </c>
      <c r="H74">
        <v>-0.88177938772889164</v>
      </c>
      <c r="I74">
        <v>0.14307803079678594</v>
      </c>
      <c r="J74">
        <v>0.76007992628680188</v>
      </c>
      <c r="K74">
        <v>0.61700189549001594</v>
      </c>
    </row>
    <row r="75" spans="1:11">
      <c r="A75">
        <v>73</v>
      </c>
      <c r="B75" t="s">
        <v>89</v>
      </c>
      <c r="C75">
        <v>2546926</v>
      </c>
      <c r="D75">
        <v>6258611.7390000001</v>
      </c>
      <c r="E75">
        <v>1.4573198196571082</v>
      </c>
      <c r="F75">
        <v>43196621</v>
      </c>
      <c r="G75">
        <v>83656105.819999993</v>
      </c>
      <c r="H75">
        <v>0.93663540997801642</v>
      </c>
      <c r="I75">
        <v>5.5678367049236475E-2</v>
      </c>
      <c r="J75">
        <v>6.9606087956548851E-2</v>
      </c>
      <c r="K75">
        <v>1.3927720907312376E-2</v>
      </c>
    </row>
    <row r="76" spans="1:11">
      <c r="A76">
        <v>74</v>
      </c>
      <c r="B76" t="s">
        <v>90</v>
      </c>
      <c r="C76">
        <v>51167</v>
      </c>
      <c r="D76">
        <v>114191.2124</v>
      </c>
      <c r="E76">
        <v>1.2317355404850783</v>
      </c>
      <c r="F76">
        <v>11361032</v>
      </c>
      <c r="G76">
        <v>24629587.243999999</v>
      </c>
      <c r="H76">
        <v>1.1679005255860557</v>
      </c>
      <c r="I76">
        <v>4.4835355569947562E-3</v>
      </c>
      <c r="J76">
        <v>4.6149464440611472E-3</v>
      </c>
      <c r="K76">
        <v>1.3141088706639104E-4</v>
      </c>
    </row>
    <row r="77" spans="1:11">
      <c r="A77">
        <v>75</v>
      </c>
      <c r="B77" t="s">
        <v>91</v>
      </c>
      <c r="C77">
        <v>12337</v>
      </c>
      <c r="D77">
        <v>41588.380140000001</v>
      </c>
      <c r="E77">
        <v>2.3710286244629977</v>
      </c>
      <c r="F77">
        <v>2088524</v>
      </c>
      <c r="G77">
        <v>3424263.1209</v>
      </c>
      <c r="H77">
        <v>0.63956129826614394</v>
      </c>
      <c r="I77">
        <v>5.8723542395237001E-3</v>
      </c>
      <c r="J77">
        <v>1.199946971978475E-2</v>
      </c>
      <c r="K77">
        <v>6.1271154802610495E-3</v>
      </c>
    </row>
    <row r="78" spans="1:11">
      <c r="A78">
        <v>76</v>
      </c>
      <c r="B78" t="s">
        <v>92</v>
      </c>
      <c r="C78">
        <v>3170</v>
      </c>
      <c r="D78">
        <v>26333.426599999999</v>
      </c>
      <c r="E78">
        <v>7.3070746372239741</v>
      </c>
      <c r="F78">
        <v>1596537</v>
      </c>
      <c r="G78">
        <v>2956194.0795</v>
      </c>
      <c r="H78">
        <v>0.85162891902912363</v>
      </c>
      <c r="I78">
        <v>1.9816128828591736E-3</v>
      </c>
      <c r="J78">
        <v>8.829231766058045E-3</v>
      </c>
      <c r="K78">
        <v>6.8476188831988714E-3</v>
      </c>
    </row>
    <row r="79" spans="1:11">
      <c r="A79">
        <v>77</v>
      </c>
      <c r="B79" t="s">
        <v>93</v>
      </c>
      <c r="C79">
        <v>2076734</v>
      </c>
      <c r="D79">
        <v>4443209.7869999995</v>
      </c>
      <c r="E79">
        <v>1.1395180061577455</v>
      </c>
      <c r="F79">
        <v>5178274</v>
      </c>
      <c r="G79">
        <v>9064651.2799999993</v>
      </c>
      <c r="H79">
        <v>0.75051595956490513</v>
      </c>
      <c r="I79">
        <v>0.28624834045668868</v>
      </c>
      <c r="J79">
        <v>0.3289351115592134</v>
      </c>
      <c r="K79">
        <v>4.2686771102524723E-2</v>
      </c>
    </row>
    <row r="80" spans="1:11">
      <c r="A80">
        <v>78</v>
      </c>
      <c r="B80" t="s">
        <v>94</v>
      </c>
      <c r="C80">
        <v>75591</v>
      </c>
      <c r="D80">
        <v>140253.6207</v>
      </c>
      <c r="E80">
        <v>0.85542750724292571</v>
      </c>
      <c r="F80">
        <v>676598</v>
      </c>
      <c r="G80">
        <v>972377.22640000004</v>
      </c>
      <c r="H80">
        <v>0.43715651893738977</v>
      </c>
      <c r="I80">
        <v>0.10049468949958056</v>
      </c>
      <c r="J80">
        <v>0.12605584418728091</v>
      </c>
      <c r="K80">
        <v>2.5561154687700358E-2</v>
      </c>
    </row>
    <row r="81" spans="1:11">
      <c r="A81">
        <v>79</v>
      </c>
      <c r="B81" t="s">
        <v>95</v>
      </c>
      <c r="C81">
        <v>370717</v>
      </c>
      <c r="D81">
        <v>1029103.974</v>
      </c>
      <c r="E81">
        <v>1.7759826876026727</v>
      </c>
      <c r="F81">
        <v>6419846</v>
      </c>
      <c r="G81">
        <v>15020150.858999999</v>
      </c>
      <c r="H81">
        <v>1.3396434835041213</v>
      </c>
      <c r="I81">
        <v>5.4592969684546036E-2</v>
      </c>
      <c r="J81">
        <v>6.4121604691825762E-2</v>
      </c>
      <c r="K81">
        <v>9.528635007279726E-3</v>
      </c>
    </row>
    <row r="82" spans="1:11">
      <c r="A82">
        <v>80</v>
      </c>
      <c r="B82" t="s">
        <v>96</v>
      </c>
      <c r="C82">
        <v>389281</v>
      </c>
      <c r="D82">
        <v>575285.44099999999</v>
      </c>
      <c r="E82">
        <v>0.47781535959885019</v>
      </c>
      <c r="F82">
        <v>3319745</v>
      </c>
      <c r="G82">
        <v>5419909.4309999999</v>
      </c>
      <c r="H82">
        <v>0.63262823831348491</v>
      </c>
      <c r="I82">
        <v>0.10495504749764493</v>
      </c>
      <c r="J82">
        <v>9.5957755049267401E-2</v>
      </c>
      <c r="K82">
        <v>-8.9972924483775335E-3</v>
      </c>
    </row>
    <row r="83" spans="1:11">
      <c r="A83">
        <v>81</v>
      </c>
      <c r="B83" t="s">
        <v>97</v>
      </c>
      <c r="C83">
        <v>57877</v>
      </c>
      <c r="D83">
        <v>144142.1827</v>
      </c>
      <c r="E83">
        <v>1.4904916063375782</v>
      </c>
      <c r="F83">
        <v>5865899</v>
      </c>
      <c r="G83">
        <v>10465341.390000001</v>
      </c>
      <c r="H83">
        <v>0.78409846299774355</v>
      </c>
      <c r="I83">
        <v>9.7702884106353784E-3</v>
      </c>
      <c r="J83">
        <v>1.3586163898769047E-2</v>
      </c>
      <c r="K83">
        <v>3.8158754881336687E-3</v>
      </c>
    </row>
    <row r="84" spans="1:11">
      <c r="A84">
        <v>82</v>
      </c>
      <c r="B84" t="s">
        <v>98</v>
      </c>
      <c r="C84">
        <v>963914</v>
      </c>
      <c r="D84">
        <v>1115133.1159999999</v>
      </c>
      <c r="E84">
        <v>0.15688029844986162</v>
      </c>
      <c r="F84">
        <v>142060166</v>
      </c>
      <c r="G84">
        <v>281138396.41999996</v>
      </c>
      <c r="H84">
        <v>0.97900934749013291</v>
      </c>
      <c r="I84">
        <v>6.7395224636299005E-3</v>
      </c>
      <c r="J84">
        <v>3.9508208022524319E-3</v>
      </c>
      <c r="K84">
        <v>-2.7887016613774686E-3</v>
      </c>
    </row>
    <row r="85" spans="1:11">
      <c r="A85">
        <v>83</v>
      </c>
      <c r="B85" t="s">
        <v>99</v>
      </c>
      <c r="C85">
        <v>19241</v>
      </c>
      <c r="D85">
        <v>63499.764219999997</v>
      </c>
      <c r="E85">
        <v>2.3002320160074841</v>
      </c>
      <c r="F85">
        <v>2191005</v>
      </c>
      <c r="G85">
        <v>3459420.0085</v>
      </c>
      <c r="H85">
        <v>0.57891926695740081</v>
      </c>
      <c r="I85">
        <v>8.7053658280571485E-3</v>
      </c>
      <c r="J85">
        <v>1.8024754554933468E-2</v>
      </c>
      <c r="K85">
        <v>9.3193887268763192E-3</v>
      </c>
    </row>
    <row r="86" spans="1:11">
      <c r="A86">
        <v>84</v>
      </c>
      <c r="B86" t="s">
        <v>100</v>
      </c>
      <c r="C86">
        <v>0</v>
      </c>
      <c r="D86">
        <v>1942.0565280000001</v>
      </c>
      <c r="E86">
        <v>0</v>
      </c>
      <c r="F86">
        <v>1011692</v>
      </c>
      <c r="G86">
        <v>2164869.9013</v>
      </c>
      <c r="H86">
        <v>1.1398507661422648</v>
      </c>
      <c r="I86">
        <v>0</v>
      </c>
      <c r="J86">
        <v>8.9627368031820645E-4</v>
      </c>
      <c r="K86">
        <v>8.9627368031820645E-4</v>
      </c>
    </row>
    <row r="87" spans="1:11">
      <c r="A87">
        <v>85</v>
      </c>
      <c r="B87" t="s">
        <v>101</v>
      </c>
      <c r="C87">
        <v>123549</v>
      </c>
      <c r="D87">
        <v>194198.09239999999</v>
      </c>
      <c r="E87">
        <v>0.57183054820354673</v>
      </c>
      <c r="F87">
        <v>14105278</v>
      </c>
      <c r="G87">
        <v>23741573.706999999</v>
      </c>
      <c r="H87">
        <v>0.68316949917612391</v>
      </c>
      <c r="I87">
        <v>8.6830066877614017E-3</v>
      </c>
      <c r="J87">
        <v>8.1132997936113338E-3</v>
      </c>
      <c r="K87">
        <v>-5.6970689415006791E-4</v>
      </c>
    </row>
    <row r="88" spans="1:11">
      <c r="A88">
        <v>86</v>
      </c>
      <c r="B88" t="s">
        <v>102</v>
      </c>
      <c r="C88">
        <v>2805024</v>
      </c>
      <c r="D88">
        <v>6158061.8660000004</v>
      </c>
      <c r="E88">
        <v>1.195368690606569</v>
      </c>
      <c r="F88">
        <v>38980332</v>
      </c>
      <c r="G88">
        <v>100165991.12</v>
      </c>
      <c r="H88">
        <v>1.5696546432698419</v>
      </c>
      <c r="I88">
        <v>6.7129355078367647E-2</v>
      </c>
      <c r="J88">
        <v>5.7917862356233266E-2</v>
      </c>
      <c r="K88">
        <v>-9.2114927221343817E-3</v>
      </c>
    </row>
    <row r="89" spans="1:11">
      <c r="A89">
        <v>87</v>
      </c>
      <c r="B89" t="s">
        <v>103</v>
      </c>
      <c r="C89">
        <v>0</v>
      </c>
      <c r="D89">
        <v>3320.8666239999998</v>
      </c>
      <c r="E89">
        <v>0</v>
      </c>
      <c r="F89">
        <v>2188279</v>
      </c>
      <c r="G89">
        <v>3383101.3887999998</v>
      </c>
      <c r="H89">
        <v>0.54601007860515038</v>
      </c>
      <c r="I89">
        <v>0</v>
      </c>
      <c r="J89">
        <v>9.8064162514907875E-4</v>
      </c>
      <c r="K89">
        <v>9.8064162514907875E-4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baseColWidth="10" defaultRowHeight="14" x14ac:dyDescent="0"/>
  <sheetData>
    <row r="1" spans="1:1">
      <c r="A1" t="s">
        <v>132</v>
      </c>
    </row>
    <row r="2" spans="1:1">
      <c r="A2">
        <v>2017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2001_property_taxes</vt:lpstr>
      <vt:lpstr>2016_property_taxes</vt:lpstr>
      <vt:lpstr>diff_analysis</vt:lpstr>
      <vt:lpstr>clean</vt:lpstr>
      <vt:lpstr>source</vt:lpstr>
    </vt:vector>
  </TitlesOfParts>
  <Company>MN Department of Revenue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Willette</dc:creator>
  <cp:lastModifiedBy>StarTribune StarTribune</cp:lastModifiedBy>
  <dcterms:created xsi:type="dcterms:W3CDTF">2017-08-07T17:39:17Z</dcterms:created>
  <dcterms:modified xsi:type="dcterms:W3CDTF">2017-08-17T20:55:36Z</dcterms:modified>
</cp:coreProperties>
</file>