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analyzing-data-with-python-in-excel\solutions\"/>
    </mc:Choice>
  </mc:AlternateContent>
  <xr:revisionPtr revIDLastSave="0" documentId="13_ncr:1_{F0E40EB1-BC30-4BB9-8CF5-842EB658B999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data_profiling" sheetId="4" r:id="rId2"/>
    <sheet name="descriptive" sheetId="9" r:id="rId3"/>
    <sheet name="eda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N2" i="2" l="1" a="1"/>
  <c r="N2" i="2" s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A11" i="9" a="1"/>
  <c r="A11" i="9" l="1"/>
  <c r="B1" i="9" a="1"/>
  <c r="B1" i="9" s="1"/>
  <c r="A21" i="9" a="1"/>
  <c r="A21" i="9" l="1"/>
  <c r="B11" i="9" a="1"/>
  <c r="B11" i="9" s="1"/>
  <c r="A3" i="6" a="1"/>
  <c r="A3" i="6" l="1"/>
  <c r="B21" i="9" a="1"/>
  <c r="B21" i="9" s="1"/>
  <c r="A18" i="6" a="1"/>
  <c r="A18" i="6" l="1"/>
  <c r="A1" i="7" a="1"/>
  <c r="A1" i="7" l="1"/>
  <c r="A10" i="7" a="1"/>
  <c r="A10" i="7" l="1"/>
  <c r="B1" i="7" a="1"/>
  <c r="B1" i="7" s="1"/>
  <c r="A23" i="7" a="1"/>
  <c r="A23" i="7" l="1"/>
  <c r="B10" i="7" a="1"/>
  <c r="B10" i="7" s="1"/>
  <c r="A36" i="7" a="1"/>
  <c r="A36" i="7" l="1"/>
  <c r="B23" i="7" a="1"/>
  <c r="B23" i="7" s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7">
    <bk>
      <extLst>
        <ext uri="{3e2802c4-a4d2-4d8b-9148-e3be6c30e623}">
          <xlrd:rvb i="1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6"/>
        </ext>
      </extLst>
    </bk>
  </futureMetadata>
  <cellMetadata count="1">
    <bk>
      <rc t="1" v="0"/>
    </bk>
  </cellMetadata>
  <valueMetadata count="4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sales = xl(%P2%, headers=True)</code>
    </pythonScript>
    <pythonScript>
      <code># Print first few rows
sales.head()</code>
    </pythonScript>
    <pythonScript>
      <code xml:space="preserve"># Print last few rows
sales.tail()
</code>
    </pythonScript>
    <pythonScript>
      <code># Sample 5 records at random
sales.sample(5)</code>
    </pythonScript>
    <pythonScript>
      <code># Find %% of missing values in each column
(sales.isna().sum().sort_values(ascending=False)) / 100</code>
    </pythonScript>
    <pythonScript>
      <code>sales.isnull().sum()</code>
    </pythonScript>
    <pythonScript>
      <code>sales.isnull().sum() / len(sales)</code>
    </pythonScript>
    <pythonScript>
      <code># Generate descriptive statistics
sales.describe()</code>
    </pythonScript>
    <pythonScript>
      <code># Include all variables and change percentiles
sales.describe(percentiles=[.1, .5, .9])</code>
    </pythonScript>
    <pythonScript>
      <code># Include all variables and change percentiles
sales.describe(exclude='number')</code>
    </pythonScript>
    <pythonScript>
      <code>sales.describe()</code>
    </pythonScript>
    <pythonScript>
      <code>sales.corr()</code>
    </pythonScript>
    <pythonScript>
      <code>sales_ts = sales.set_index('order_date')
sales_ts.head()</code>
    </pythonScript>
    <pythonScript>
      <code>sales_ts.resample('W').sum()['quantity']</code>
    </pythonScript>
    <pythonScript>
      <code># Calculate sales as price * quantity
sales_ts['sales'] = sales_ts['quantity'] * sales_ts['unit_price']
# Get total sales by month
monthly_sales = sales_ts.resample('M').sum()['sales']</code>
    </pythonScript>
    <pythonScript>
      <code># Convert to DataFrame
monthly_sales_df = monthly_sales.to_frame().reset_index()
monthly_sales_df['next_month_sales'] = monthly_sales_df['sales'].shift(-1)
monthly_sales_df['previous_month_sales'] = monthly_sales_df['sales'].shift(1)
monthly_sales_df</code>
    </pythonScript>
    <pythonScript>
      <code>monthly_sales_df['running_avg_sales'] = monthly_sales_df['sales'].expanding().mean()
monthly_sales_df['running_ttl_sales'] = monthly_sales_df['sales'].expanding().sum()
monthly_sales_df</code>
    </pythonScript>
  </pythonScripts>
</python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<sst xmlns="http://schemas.openxmlformats.org/spreadsheetml/2006/main" count="2011" uniqueCount="37">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</sst>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0</v>
    <v>1</v>
    <v>150</v>
    <v>9</v>
    <v t="s">Tablet</v>
    <v t="s">Electronics</v>
    <v t="s">...</v>
    <v>1</v>
    <v t="r">0</v>
    <v>62</v>
    <v t="s">Female</v>
    <v t="s">Germany</v>
    <v>1</v>
    <v>2</v>
    <v>176</v>
    <v>36</v>
    <v t="s">Smartphone</v>
    <v t="s">Electronics</v>
    <v t="s">...</v>
    <v>4</v>
    <v t="r">1</v>
    <v>23</v>
    <v t="s">Male</v>
    <v t="s">Canada</v>
    <v>2</v>
    <v>3</v>
    <v>37</v>
    <v>22</v>
    <v t="s">Jacket</v>
    <v t="s">Accessories</v>
    <v t="s">...</v>
    <v>4</v>
    <v t="r">2</v>
    <v>54</v>
    <v t="s">Male</v>
    <v t="s">UK</v>
    <v>3</v>
    <v>4</v>
    <v>143</v>
    <v>42</v>
    <v t="s">Shoes</v>
    <v t="s">Electronics</v>
    <v t="s">...</v>
    <v>4</v>
    <v t="r">3</v>
    <v>50</v>
    <v t="s">Male</v>
    <v t="s">Germany</v>
    <v>4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 t="s">...</v>
    <v>495</v>
    <v>496</v>
    <v>155</v>
    <v>30</v>
    <v t="s">Jacket</v>
    <v t="s">Accessories</v>
    <v t="s">...</v>
    <v>3</v>
    <v t="r">5</v>
    <v>29</v>
    <v t="s">Male</v>
    <v t="s">Germany</v>
    <v>496</v>
    <v>497</v>
    <v>66</v>
    <v>41</v>
    <v t="r">6</v>
    <v t="s">Clothing</v>
    <v t="s">...</v>
    <v>2</v>
    <v t="r">7</v>
    <v t="e">#NUM!</v>
    <v t="s">Female</v>
    <v t="s">Canada</v>
    <v>497</v>
    <v>498</v>
    <v>169</v>
    <v>4</v>
    <v t="s">Camera</v>
    <v t="s">Accessories</v>
    <v t="s">...</v>
    <v>1</v>
    <v t="r">8</v>
    <v>54</v>
    <v t="s">Female</v>
    <v t="s">USA</v>
    <v>498</v>
    <v>499</v>
    <v>112</v>
    <v>4</v>
    <v t="s">Sunglasses</v>
    <v t="s">Electronics</v>
    <v t="s">...</v>
    <v>2</v>
    <v t="r">9</v>
    <v>61</v>
    <v t="s">Male</v>
    <v t="s">France</v>
    <v>499</v>
    <v>500</v>
    <v>13</v>
    <v>28</v>
    <v t="s">Camera</v>
    <v t="s">Clothing</v>
    <v t="s">...</v>
    <v>1</v>
    <v t="r">10</v>
    <v>34</v>
    <v t="s">Female</v>
    <v t="s">USA</v>
  </a>
  <a r="11" c="2">
    <v t="s">product_name</v>
    <v t="s">0.03</v>
    <v t="s">quantity</v>
    <v t="s">0.02</v>
    <v t="s">product_id</v>
    <v t="s">0.01</v>
    <v t="s">category</v>
    <v t="s">0.01</v>
    <v t="s">customer_age</v>
    <v t="s">0.01</v>
    <v t="s">...</v>
    <v t="s">...</v>
    <v t="s">order_id</v>
    <v t="s">0.0</v>
    <v t="s">customer_id</v>
    <v t="s">0.0</v>
    <v t="s">unit_price</v>
    <v t="s">0.0</v>
    <v t="s">order_date</v>
    <v t="s">0.0</v>
    <v t="s">country</v>
    <v t="s">0.0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28</v>
    <v t="s">Male</v>
    <v t="s">Canada</v>
    <v t="s">freq</v>
    <v>60</v>
    <v>198</v>
    <v>5</v>
    <v>262</v>
    <v>93</v>
    <v t="s">first</v>
    <v t="e">#NUM!</v>
    <v t="e">#NUM!</v>
    <v t="r">29</v>
    <v t="e">#NUM!</v>
    <v t="e">#NUM!</v>
    <v t="s">last</v>
    <v t="e">#NUM!</v>
    <v t="e">#NUM!</v>
    <v t="r">30</v>
    <v t="e">#NUM!</v>
    <v t="e">#NUM!</v>
  </a>
  <a r="7" c="11">
    <v t="s"/>
    <v t="s">order_id</v>
    <v t="s">customer_id</v>
    <v t="s">product_id</v>
    <v t="s">product_name</v>
    <v t="s">category</v>
    <v t="s">unit_price</v>
    <v t="s">quantity</v>
    <v t="s">customer_age</v>
    <v t="s">customer_gender</v>
    <v t="s">country</v>
    <v t="s">order_date</v>
    <v t="s"/>
    <v t="s"/>
    <v t="s"/>
    <v t="s"/>
    <v t="s"/>
    <v t="s"/>
    <v t="s"/>
    <v t="s"/>
    <v t="s"/>
    <v t="s"/>
    <v t="r">0</v>
    <v>1</v>
    <v>150</v>
    <v>9</v>
    <v t="s">Tablet</v>
    <v t="s">Electronics</v>
    <v>611</v>
    <v>1</v>
    <v>62</v>
    <v t="s">Female</v>
    <v t="s">Germany</v>
    <v t="r">1</v>
    <v>2</v>
    <v>176</v>
    <v>36</v>
    <v t="s">Smartphone</v>
    <v t="s">Electronics</v>
    <v>751</v>
    <v>4</v>
    <v>23</v>
    <v t="s">Male</v>
    <v t="s">Canada</v>
    <v t="r">2</v>
    <v>3</v>
    <v>37</v>
    <v>22</v>
    <v t="s">Jacket</v>
    <v t="s">Accessories</v>
    <v>821</v>
    <v>4</v>
    <v>54</v>
    <v t="s">Male</v>
    <v t="s">UK</v>
    <v t="r">3</v>
    <v>4</v>
    <v>143</v>
    <v>42</v>
    <v t="s">Shoes</v>
    <v t="s">Electronics</v>
    <v>395</v>
    <v>4</v>
    <v>50</v>
    <v t="s">Male</v>
    <v t="s">Germany</v>
    <v t="r">4</v>
    <v>5</v>
    <v>163</v>
    <v>26</v>
    <v t="s">Jacket</v>
    <v t="s">Accessories</v>
    <v>301</v>
    <v>1</v>
    <v>39</v>
    <v t="s">Male</v>
    <v t="s">Australia</v>
  </a>
  <a r="12" c="2">
    <v t="s">order_date</v>
    <v t="s">quantity</v>
    <v t="r">37</v>
    <v t="s">11.0</v>
    <v t="r">38</v>
    <v t="s">27.0</v>
    <v t="r">39</v>
    <v t="s">21.0</v>
    <v t="r">40</v>
    <v t="s">11.0</v>
    <v t="r">41</v>
    <v t="s">22.0</v>
    <v t="s">...</v>
    <v t="s">...</v>
    <v t="r">42</v>
    <v t="s">18.0</v>
    <v t="r">43</v>
    <v t="s">21.0</v>
    <v t="r">44</v>
    <v t="s">27.0</v>
    <v t="r">45</v>
    <v t="s">19.0</v>
    <v t="r">46</v>
    <v t="s">16.0</v>
  </a>
  <a r="12" c="2">
    <v t="s">order_date</v>
    <v t="s">sales</v>
    <v t="r">50</v>
    <v t="s">54020.0</v>
    <v t="r">51</v>
    <v t="s">61316.0</v>
    <v t="r">17</v>
    <v t="s">54013.0</v>
    <v t="r">52</v>
    <v t="s">65379.0</v>
    <v t="r">53</v>
    <v t="s">64927.0</v>
    <v t="s">...</v>
    <v t="s">...</v>
    <v t="r">54</v>
    <v t="s">89830.0</v>
    <v t="r">55</v>
    <v t="s">66313.0</v>
    <v t="r">56</v>
    <v t="s">51339.0</v>
    <v t="r">57</v>
    <v t="s">46723.0</v>
    <v t="r">30</v>
    <v t="s">45441.0</v>
  </a>
  <a r="12" c="5">
    <v t="s"/>
    <v t="s">order_date</v>
    <v t="s">sales</v>
    <v t="s">next_month_sales</v>
    <v t="s">previous_month_sales</v>
    <v>0</v>
    <v t="r">50</v>
    <v>54020</v>
    <v>61316</v>
    <v t="e">#NUM!</v>
    <v>1</v>
    <v t="r">51</v>
    <v>61316</v>
    <v>54013</v>
    <v>54020</v>
    <v>2</v>
    <v t="r">17</v>
    <v>54013</v>
    <v>65379</v>
    <v>61316</v>
    <v>3</v>
    <v t="r">52</v>
    <v>65379</v>
    <v>64927</v>
    <v>54013</v>
    <v>4</v>
    <v t="r">53</v>
    <v>64927</v>
    <v>64948</v>
    <v>65379</v>
    <v t="s">...</v>
    <v t="s">...</v>
    <v t="s">...</v>
    <v t="s">...</v>
    <v t="s">...</v>
    <v>7</v>
    <v t="r">54</v>
    <v>89830</v>
    <v>66313</v>
    <v>61130</v>
    <v>8</v>
    <v t="r">55</v>
    <v>66313</v>
    <v>51339</v>
    <v>89830</v>
    <v>9</v>
    <v t="r">56</v>
    <v>51339</v>
    <v>46723</v>
    <v>66313</v>
    <v>10</v>
    <v t="r">57</v>
    <v>46723</v>
    <v>45441</v>
    <v>51339</v>
    <v>11</v>
    <v t="r">30</v>
    <v>45441</v>
    <v t="e">#NUM!</v>
    <v>46723</v>
  </a>
  <a r="12" c="7">
    <v t="s"/>
    <v t="s">order_date</v>
    <v t="s">sales</v>
    <v t="s">next_month_sales</v>
    <v t="s">previous_month_sales</v>
    <v t="s">running_avg_sales</v>
    <v t="s">running_ttl_sales</v>
    <v>0</v>
    <v t="r">50</v>
    <v>54020</v>
    <v>61316</v>
    <v t="e">#NUM!</v>
    <v>54020</v>
    <v>54020</v>
    <v>1</v>
    <v t="r">51</v>
    <v>61316</v>
    <v>54013</v>
    <v>54020</v>
    <v>57668</v>
    <v>115336</v>
    <v>2</v>
    <v t="r">17</v>
    <v>54013</v>
    <v>65379</v>
    <v>61316</v>
    <v>56449.666666666664</v>
    <v>169349</v>
    <v>3</v>
    <v t="r">52</v>
    <v>65379</v>
    <v>64927</v>
    <v>54013</v>
    <v>58682</v>
    <v>234728</v>
    <v>4</v>
    <v t="r">53</v>
    <v>64927</v>
    <v>64948</v>
    <v>65379</v>
    <v>59931</v>
    <v>299655</v>
    <v t="s">...</v>
    <v t="s">...</v>
    <v t="s">...</v>
    <v t="s">...</v>
    <v t="s">...</v>
    <v t="s">...</v>
    <v t="s">...</v>
    <v>7</v>
    <v t="r">54</v>
    <v>89830</v>
    <v>66313</v>
    <v>61130</v>
    <v>64445.375</v>
    <v>515563</v>
    <v>8</v>
    <v t="r">55</v>
    <v>66313</v>
    <v>51339</v>
    <v>89830</v>
    <v>64652.888888888891</v>
    <v>581876</v>
    <v>9</v>
    <v t="r">56</v>
    <v>51339</v>
    <v>46723</v>
    <v>66313</v>
    <v>63321.5</v>
    <v>633215</v>
    <v>10</v>
    <v t="r">57</v>
    <v>46723</v>
    <v>45441</v>
    <v>51339</v>
    <v>61812.545454545456</v>
    <v>679938</v>
    <v>11</v>
    <v t="r">30</v>
    <v>45441</v>
    <v t="e">#NUM!</v>
    <v>46723</v>
    <v>60448.25</v>
    <v>725379</v>
  </a>
</arrayData>
</file>

<file path=xl/richData/rdrichvalue.xml><?xml version="1.0" encoding="utf-8"?>
<rvData xmlns="http://schemas.microsoft.com/office/spreadsheetml/2017/richdata" count="67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0</fb>
    <v>3</v>
  </rv>
  <rv s="0">
    <fb>44843</fb>
    <v>2</v>
  </rv>
  <rv s="0">
    <fb>44881</fb>
    <v>2</v>
  </rv>
  <rv s="0">
    <fb>44787</fb>
    <v>2</v>
  </rv>
  <rv s="0">
    <fb>44876</fb>
    <v>2</v>
  </rv>
  <rv s="1">
    <v>0</v>
  </rv>
  <rv s="2">
    <v>DataFrame</v>
    <v>1</v>
    <v>11</v>
  </rv>
  <rv s="3">
    <v>&lt;class 'pandas.core.frame.DataFrame'&gt;</v>
    <v>DataFrame</v>
    <v xml:space="preserve">     order_id  customer_id  product_id product_name     category  unit_price  \
0           1          150         9.0       Tablet  Electronics         611   
1           2          176        36.0   Smartphone  Electronics         751   
2           ...</v>
    <v>12</v>
  </rv>
  <rv s="0">
    <fb>44875</fb>
    <v>2</v>
  </rv>
  <rv s="0">
    <fb>44721</fb>
    <v>2</v>
  </rv>
  <rv s="0">
    <fb>44789</fb>
    <v>2</v>
  </rv>
  <rv s="0">
    <fb>44651</fb>
    <v>2</v>
  </rv>
  <rv s="0">
    <fb>44595</fb>
    <v>2</v>
  </rv>
  <rv s="1">
    <v>1</v>
  </rv>
  <rv s="2">
    <v>Series</v>
    <v>5</v>
    <v>19</v>
  </rv>
  <rv s="3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20</v>
  </rv>
  <rv s="1">
    <v>2</v>
  </rv>
  <rv s="2">
    <v>DataFrame</v>
    <v>7</v>
    <v>22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23</v>
  </rv>
  <rv s="1">
    <v>3</v>
  </rv>
  <rv s="2">
    <v>DataFrame</v>
    <v>7</v>
    <v>25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26</v>
  </rv>
  <rv s="0">
    <fb>44753</fb>
    <v>2</v>
  </rv>
  <rv s="0">
    <fb>44562</fb>
    <v>2</v>
  </rv>
  <rv s="0">
    <fb>44926</fb>
    <v>2</v>
  </rv>
  <rv s="1">
    <v>4</v>
  </rv>
  <rv s="2">
    <v>DataFrame</v>
    <v>9</v>
    <v>31</v>
  </rv>
  <rv s="3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32</v>
  </rv>
  <rv s="1">
    <v>5</v>
  </rv>
  <rv s="2">
    <v>DataFrame</v>
    <v>11</v>
    <v>34</v>
  </rv>
  <rv s="3">
    <v>&lt;class 'pandas.core.frame.DataFrame'&gt;</v>
    <v>DataFrame</v>
    <v xml:space="preserve">            order_id  customer_id  product_id product_name     category  \
order_date                                                                
2022-11-14         1          150         9.0       Tablet  Electronics   
2022-10-06         2       ...</v>
    <v>35</v>
  </rv>
  <rv s="0">
    <fb>44563</fb>
    <v>2</v>
  </rv>
  <rv s="0">
    <fb>44570</fb>
    <v>2</v>
  </rv>
  <rv s="0">
    <fb>44577</fb>
    <v>2</v>
  </rv>
  <rv s="0">
    <fb>44584</fb>
    <v>2</v>
  </rv>
  <rv s="0">
    <fb>44591</fb>
    <v>2</v>
  </rv>
  <rv s="0">
    <fb>44899</fb>
    <v>2</v>
  </rv>
  <rv s="0">
    <fb>44906</fb>
    <v>2</v>
  </rv>
  <rv s="0">
    <fb>44913</fb>
    <v>2</v>
  </rv>
  <rv s="0">
    <fb>44920</fb>
    <v>2</v>
  </rv>
  <rv s="0">
    <fb>44927</fb>
    <v>2</v>
  </rv>
  <rv s="1">
    <v>6</v>
  </rv>
  <rv s="2">
    <v>Series</v>
    <v>13</v>
    <v>47</v>
  </rv>
  <rv s="3">
    <v>&lt;class 'pandas.core.series.Series'&gt;</v>
    <v>Series</v>
    <v>order_date
2022-01-02    11.0
2022-01-09    27.0
2022-01-16    21.0
2022-01-23    11.0
2022-01-30    22.0
2022-02-06    25.0
2022-02-13    35.0
2022-02-20    25.0
2022-02-27    29.0
2022-03-06    16.0
2022-03-13    27.0
2022-03-20    30.0
2022-03-27   ...</v>
    <v>48</v>
  </rv>
  <rv s="0">
    <fb>44592</fb>
    <v>2</v>
  </rv>
  <rv s="0">
    <fb>44620</fb>
    <v>2</v>
  </rv>
  <rv s="0">
    <fb>44681</fb>
    <v>2</v>
  </rv>
  <rv s="0">
    <fb>44712</fb>
    <v>2</v>
  </rv>
  <rv s="0">
    <fb>44804</fb>
    <v>2</v>
  </rv>
  <rv s="0">
    <fb>44834</fb>
    <v>2</v>
  </rv>
  <rv s="0">
    <fb>44865</fb>
    <v>2</v>
  </rv>
  <rv s="0">
    <fb>44895</fb>
    <v>2</v>
  </rv>
  <rv s="1">
    <v>7</v>
  </rv>
  <rv s="2">
    <v>Series</v>
    <v>15</v>
    <v>58</v>
  </rv>
  <rv s="3">
    <v>&lt;class 'pandas.core.series.Series'&gt;</v>
    <v>Series</v>
    <v>order_date
2022-01-31    54020.0
2022-02-28    61316.0
2022-03-31    54013.0
2022-04-30    65379.0
2022-05-31    64927.0
2022-06-30    64948.0
2022-07-31    61130.0
2022-08-31    89830.0
2022-09-30    66313.0
2022-10-31    51339.0
2022-11-30    46723.0...</v>
    <v>59</v>
  </rv>
  <rv s="1">
    <v>8</v>
  </rv>
  <rv s="2">
    <v>DataFrame</v>
    <v>17</v>
    <v>61</v>
  </rv>
  <rv s="3">
    <v>&lt;class 'pandas.core.frame.DataFrame'&gt;</v>
    <v>DataFrame</v>
    <v xml:space="preserve">   order_date    sales  next_month_sales  previous_month_sales
0  2022-01-31  54020.0           61316.0                   NaN
1  2022-02-28  61316.0           54013.0               54020.0
2  2022-03-31  54013.0           65379.0               61316.0
...</v>
    <v>62</v>
  </rv>
  <rv s="1">
    <v>9</v>
  </rv>
  <rv s="2">
    <v>DataFrame</v>
    <v>19</v>
    <v>64</v>
  </rv>
  <rv s="3">
    <v>&lt;class 'pandas.core.frame.DataFrame'&gt;</v>
    <v>DataFrame</v>
    <v xml:space="preserve">   order_date    sales  next_month_sales  previous_month_sales  \
0  2022-01-31  54020.0           61316.0                   NaN   
1  2022-02-28  61316.0           54013.0               54020.0   
2  2022-03-31  54013.0           65379.0              ...</v>
    <v>65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0">
    <spb s="0">
      <v>500</v>
      <v>11</v>
      <v>DataFrame</v>
      <v>arrayPreview</v>
      <v>1</v>
    </spb>
    <spb s="1">
      <v>0</v>
    </spb>
    <spb s="2">
      <v>1</v>
    </spb>
    <spb s="2">
      <v>2</v>
    </spb>
    <spb s="3">
      <v>11</v>
      <v>1</v>
      <v>Series</v>
      <v>arrayPreview</v>
    </spb>
    <spb s="1">
      <v>4</v>
    </spb>
    <spb s="0">
      <v>8</v>
      <v>6</v>
      <v>DataFrame</v>
      <v>arrayPreview</v>
      <v>1</v>
    </spb>
    <spb s="1">
      <v>6</v>
    </spb>
    <spb s="0">
      <v>6</v>
      <v>5</v>
      <v>DataFrame</v>
      <v>arrayPreview</v>
      <v>1</v>
    </spb>
    <spb s="1">
      <v>8</v>
    </spb>
    <spb s="0">
      <v>5</v>
      <v>10</v>
      <v>DataFrame</v>
      <v>arrayPreview</v>
      <v>1</v>
    </spb>
    <spb s="1">
      <v>10</v>
    </spb>
    <spb s="0">
      <v>53</v>
      <v>1</v>
      <v>Series</v>
      <v>arrayPreview</v>
      <v>1</v>
    </spb>
    <spb s="1">
      <v>12</v>
    </spb>
    <spb s="0">
      <v>12</v>
      <v>1</v>
      <v>Series</v>
      <v>arrayPreview</v>
      <v>1</v>
    </spb>
    <spb s="1">
      <v>14</v>
    </spb>
    <spb s="0">
      <v>12</v>
      <v>4</v>
      <v>DataFrame</v>
      <v>arrayPreview</v>
      <v>1</v>
    </spb>
    <spb s="1">
      <v>16</v>
    </spb>
    <spb s="0">
      <v>12</v>
      <v>6</v>
      <v>DataFrame</v>
      <v>arrayPreview</v>
      <v>1</v>
    </spb>
    <spb s="1">
      <v>18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Y501"/>
  <sheetViews>
    <sheetView tabSelected="1" workbookViewId="0"/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5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e" cm="1" vm="1">
        <f t="array" ref="M2">_xlfn._xlws.PY(0,1,sales[#All])</f>
        <v>#VALUE!</v>
      </c>
      <c r="N2" t="str" cm="1">
        <f t="array" ref="N2:Y13">_FV(M2,"arrayPreview")</f>
        <v/>
      </c>
      <c r="O2" t="str">
        <v>order_id</v>
      </c>
      <c r="P2" t="str">
        <v>customer_id</v>
      </c>
      <c r="Q2" t="str">
        <v>product_id</v>
      </c>
      <c r="R2" t="str">
        <v>product_name</v>
      </c>
      <c r="S2" t="str">
        <v>category</v>
      </c>
      <c r="T2" t="str">
        <v>...</v>
      </c>
      <c r="U2" t="str">
        <v>quantity</v>
      </c>
      <c r="V2" t="str">
        <v>order_date</v>
      </c>
      <c r="W2" t="str">
        <v>customer_age</v>
      </c>
      <c r="X2" t="str">
        <v>customer_gender</v>
      </c>
      <c r="Y2" t="str">
        <v>country</v>
      </c>
    </row>
    <row r="3" spans="1:25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N3">
        <v>0</v>
      </c>
      <c r="O3">
        <v>1</v>
      </c>
      <c r="P3">
        <v>150</v>
      </c>
      <c r="Q3">
        <v>9</v>
      </c>
      <c r="R3" t="str">
        <v>Tablet</v>
      </c>
      <c r="S3" t="str">
        <v>Electronics</v>
      </c>
      <c r="T3" t="str">
        <v>...</v>
      </c>
      <c r="U3">
        <v>1</v>
      </c>
      <c r="V3" vm="2">
        <v>44879</v>
      </c>
      <c r="W3">
        <v>62</v>
      </c>
      <c r="X3" t="str">
        <v>Female</v>
      </c>
      <c r="Y3" t="str">
        <v>Germany</v>
      </c>
    </row>
    <row r="4" spans="1:25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N4">
        <v>1</v>
      </c>
      <c r="O4">
        <v>2</v>
      </c>
      <c r="P4">
        <v>176</v>
      </c>
      <c r="Q4">
        <v>36</v>
      </c>
      <c r="R4" t="str">
        <v>Smartphone</v>
      </c>
      <c r="S4" t="str">
        <v>Electronics</v>
      </c>
      <c r="T4" t="str">
        <v>...</v>
      </c>
      <c r="U4">
        <v>4</v>
      </c>
      <c r="V4" vm="3">
        <v>44840</v>
      </c>
      <c r="W4">
        <v>23</v>
      </c>
      <c r="X4" t="str">
        <v>Male</v>
      </c>
      <c r="Y4" t="str">
        <v>Canada</v>
      </c>
    </row>
    <row r="5" spans="1:25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N5">
        <v>2</v>
      </c>
      <c r="O5">
        <v>3</v>
      </c>
      <c r="P5">
        <v>37</v>
      </c>
      <c r="Q5">
        <v>22</v>
      </c>
      <c r="R5" t="str">
        <v>Jacket</v>
      </c>
      <c r="S5" t="str">
        <v>Accessories</v>
      </c>
      <c r="T5" t="str">
        <v>...</v>
      </c>
      <c r="U5">
        <v>4</v>
      </c>
      <c r="V5" vm="4">
        <v>44688</v>
      </c>
      <c r="W5">
        <v>54</v>
      </c>
      <c r="X5" t="str">
        <v>Male</v>
      </c>
      <c r="Y5" t="str">
        <v>UK</v>
      </c>
    </row>
    <row r="6" spans="1:25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N6">
        <v>3</v>
      </c>
      <c r="O6">
        <v>4</v>
      </c>
      <c r="P6">
        <v>143</v>
      </c>
      <c r="Q6">
        <v>42</v>
      </c>
      <c r="R6" t="str">
        <v>Shoes</v>
      </c>
      <c r="S6" t="str">
        <v>Electronics</v>
      </c>
      <c r="T6" t="str">
        <v>...</v>
      </c>
      <c r="U6">
        <v>4</v>
      </c>
      <c r="V6" vm="5">
        <v>44690</v>
      </c>
      <c r="W6">
        <v>50</v>
      </c>
      <c r="X6" t="str">
        <v>Male</v>
      </c>
      <c r="Y6" t="str">
        <v>Germany</v>
      </c>
    </row>
    <row r="7" spans="1:25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N7">
        <v>4</v>
      </c>
      <c r="O7">
        <v>5</v>
      </c>
      <c r="P7">
        <v>163</v>
      </c>
      <c r="Q7">
        <v>26</v>
      </c>
      <c r="R7" t="str">
        <v>Jacket</v>
      </c>
      <c r="S7" t="str">
        <v>Accessories</v>
      </c>
      <c r="T7" t="str">
        <v>...</v>
      </c>
      <c r="U7">
        <v>1</v>
      </c>
      <c r="V7" vm="6">
        <v>44619</v>
      </c>
      <c r="W7">
        <v>39</v>
      </c>
      <c r="X7" t="str">
        <v>Male</v>
      </c>
      <c r="Y7" t="str">
        <v>Australia</v>
      </c>
    </row>
    <row r="8" spans="1:25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  <c r="N8" t="str">
        <v>...</v>
      </c>
      <c r="O8" t="str">
        <v>...</v>
      </c>
      <c r="P8" t="str">
        <v>...</v>
      </c>
      <c r="Q8" t="str">
        <v>...</v>
      </c>
      <c r="R8" t="str">
        <v>...</v>
      </c>
      <c r="S8" t="str">
        <v>...</v>
      </c>
      <c r="T8" t="str">
        <v>...</v>
      </c>
      <c r="U8" t="str">
        <v>...</v>
      </c>
      <c r="V8" t="str">
        <v>...</v>
      </c>
      <c r="W8" t="str">
        <v>...</v>
      </c>
      <c r="X8" t="str">
        <v>...</v>
      </c>
      <c r="Y8" t="str">
        <v>...</v>
      </c>
    </row>
    <row r="9" spans="1:25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  <c r="N9">
        <v>495</v>
      </c>
      <c r="O9">
        <v>496</v>
      </c>
      <c r="P9">
        <v>155</v>
      </c>
      <c r="Q9">
        <v>30</v>
      </c>
      <c r="R9" t="str">
        <v>Jacket</v>
      </c>
      <c r="S9" t="str">
        <v>Accessories</v>
      </c>
      <c r="T9" t="str">
        <v>...</v>
      </c>
      <c r="U9">
        <v>3</v>
      </c>
      <c r="V9" vm="7">
        <v>44741</v>
      </c>
      <c r="W9">
        <v>29</v>
      </c>
      <c r="X9" t="str">
        <v>Male</v>
      </c>
      <c r="Y9" t="str">
        <v>Germany</v>
      </c>
    </row>
    <row r="10" spans="1:25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  <c r="N10">
        <v>496</v>
      </c>
      <c r="O10">
        <v>497</v>
      </c>
      <c r="P10">
        <v>66</v>
      </c>
      <c r="Q10">
        <v>41</v>
      </c>
      <c r="R10" vm="8">
        <v>0</v>
      </c>
      <c r="S10" t="str">
        <v>Clothing</v>
      </c>
      <c r="T10" t="str">
        <v>...</v>
      </c>
      <c r="U10">
        <v>2</v>
      </c>
      <c r="V10" vm="9">
        <v>44843</v>
      </c>
      <c r="W10" t="e">
        <v>#NUM!</v>
      </c>
      <c r="X10" t="str">
        <v>Female</v>
      </c>
      <c r="Y10" t="str">
        <v>Canada</v>
      </c>
    </row>
    <row r="11" spans="1:25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  <c r="N11">
        <v>497</v>
      </c>
      <c r="O11">
        <v>498</v>
      </c>
      <c r="P11">
        <v>169</v>
      </c>
      <c r="Q11">
        <v>4</v>
      </c>
      <c r="R11" t="str">
        <v>Camera</v>
      </c>
      <c r="S11" t="str">
        <v>Accessories</v>
      </c>
      <c r="T11" t="str">
        <v>...</v>
      </c>
      <c r="U11">
        <v>1</v>
      </c>
      <c r="V11" vm="10">
        <v>44881</v>
      </c>
      <c r="W11">
        <v>54</v>
      </c>
      <c r="X11" t="str">
        <v>Female</v>
      </c>
      <c r="Y11" t="str">
        <v>USA</v>
      </c>
    </row>
    <row r="12" spans="1:25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  <c r="N12">
        <v>498</v>
      </c>
      <c r="O12">
        <v>499</v>
      </c>
      <c r="P12">
        <v>112</v>
      </c>
      <c r="Q12">
        <v>4</v>
      </c>
      <c r="R12" t="str">
        <v>Sunglasses</v>
      </c>
      <c r="S12" t="str">
        <v>Electronics</v>
      </c>
      <c r="T12" t="str">
        <v>...</v>
      </c>
      <c r="U12">
        <v>2</v>
      </c>
      <c r="V12" vm="11">
        <v>44787</v>
      </c>
      <c r="W12">
        <v>61</v>
      </c>
      <c r="X12" t="str">
        <v>Male</v>
      </c>
      <c r="Y12" t="str">
        <v>France</v>
      </c>
    </row>
    <row r="13" spans="1:25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  <c r="N13">
        <v>499</v>
      </c>
      <c r="O13">
        <v>500</v>
      </c>
      <c r="P13">
        <v>13</v>
      </c>
      <c r="Q13">
        <v>28</v>
      </c>
      <c r="R13" t="str">
        <v>Camera</v>
      </c>
      <c r="S13" t="str">
        <v>Clothing</v>
      </c>
      <c r="T13" t="str">
        <v>...</v>
      </c>
      <c r="U13">
        <v>1</v>
      </c>
      <c r="V13" vm="12">
        <v>44876</v>
      </c>
      <c r="W13">
        <v>34</v>
      </c>
      <c r="X13" t="str">
        <v>Female</v>
      </c>
      <c r="Y13" t="str">
        <v>USA</v>
      </c>
    </row>
    <row r="14" spans="1:25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5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5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topLeftCell="A13" zoomScaleNormal="100" workbookViewId="0">
      <selection activeCell="B23" sqref="B23"/>
    </sheetView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2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3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4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5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6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7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8">
        <v>0</v>
      </c>
      <c r="E10" t="str">
        <v>Clothing</v>
      </c>
      <c r="F10">
        <v>526</v>
      </c>
      <c r="G10">
        <v>2</v>
      </c>
      <c r="H10" vm="9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10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1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2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94</v>
      </c>
      <c r="B16">
        <v>140</v>
      </c>
      <c r="C16">
        <v>26</v>
      </c>
      <c r="D16" t="str">
        <v>Watch</v>
      </c>
      <c r="E16" t="str">
        <v>Accessories</v>
      </c>
      <c r="F16">
        <v>825</v>
      </c>
      <c r="G16">
        <v>3</v>
      </c>
      <c r="H16" vm="13">
        <v>44875</v>
      </c>
      <c r="I16">
        <v>57</v>
      </c>
      <c r="J16" t="str">
        <v>Male</v>
      </c>
      <c r="K16" t="str">
        <v>UK</v>
      </c>
    </row>
    <row r="17" spans="1:11" x14ac:dyDescent="0.65">
      <c r="A17">
        <v>63</v>
      </c>
      <c r="B17">
        <v>58</v>
      </c>
      <c r="C17">
        <v>38</v>
      </c>
      <c r="D17" t="str">
        <v>Laptop</v>
      </c>
      <c r="E17" t="str">
        <v>Clothing</v>
      </c>
      <c r="F17">
        <v>301</v>
      </c>
      <c r="G17">
        <v>2</v>
      </c>
      <c r="H17" vm="14">
        <v>44721</v>
      </c>
      <c r="I17">
        <v>22</v>
      </c>
      <c r="J17" t="str">
        <v>Female</v>
      </c>
      <c r="K17" t="str">
        <v>France</v>
      </c>
    </row>
    <row r="18" spans="1:11" x14ac:dyDescent="0.65">
      <c r="A18">
        <v>261</v>
      </c>
      <c r="B18">
        <v>199</v>
      </c>
      <c r="C18">
        <v>22</v>
      </c>
      <c r="D18" t="str">
        <v>Camera</v>
      </c>
      <c r="E18" t="str">
        <v>Electronics</v>
      </c>
      <c r="F18">
        <v>301</v>
      </c>
      <c r="G18">
        <v>3</v>
      </c>
      <c r="H18" vm="15">
        <v>44789</v>
      </c>
      <c r="I18">
        <v>42</v>
      </c>
      <c r="J18" t="str">
        <v>Male</v>
      </c>
      <c r="K18" t="str">
        <v>UK</v>
      </c>
    </row>
    <row r="19" spans="1:11" x14ac:dyDescent="0.65">
      <c r="A19">
        <v>90</v>
      </c>
      <c r="B19">
        <v>144</v>
      </c>
      <c r="C19">
        <v>14</v>
      </c>
      <c r="D19" t="str">
        <v>Shoes</v>
      </c>
      <c r="E19" t="str">
        <v>Electronics</v>
      </c>
      <c r="F19">
        <v>504</v>
      </c>
      <c r="G19">
        <v>4</v>
      </c>
      <c r="H19" vm="16">
        <v>44651</v>
      </c>
      <c r="I19">
        <v>29</v>
      </c>
      <c r="J19" t="str">
        <v>Male</v>
      </c>
      <c r="K19" t="str">
        <v>Australia</v>
      </c>
    </row>
    <row r="20" spans="1:11" x14ac:dyDescent="0.65">
      <c r="A20">
        <v>415</v>
      </c>
      <c r="B20">
        <v>124</v>
      </c>
      <c r="C20">
        <v>47</v>
      </c>
      <c r="D20" t="str">
        <v>Camera</v>
      </c>
      <c r="E20" t="str">
        <v>Accessories</v>
      </c>
      <c r="F20">
        <v>798</v>
      </c>
      <c r="G20">
        <v>2</v>
      </c>
      <c r="H20" vm="17">
        <v>44595</v>
      </c>
      <c r="I20">
        <v>53</v>
      </c>
      <c r="J20" t="str">
        <v>Male</v>
      </c>
      <c r="K20" t="str">
        <v>UK</v>
      </c>
    </row>
    <row r="23" spans="1:11" x14ac:dyDescent="0.65">
      <c r="A23" t="e" cm="1" vm="18">
        <f t="array" ref="A23">_xlfn._xlws.PY(4,1)</f>
        <v>#VALUE!</v>
      </c>
      <c r="B23" t="str" cm="1">
        <f t="array" ref="B23:C33">_FV(A23,"arrayPreview")</f>
        <v>product_name</v>
      </c>
      <c r="C23" t="str">
        <v>0.03</v>
      </c>
    </row>
    <row r="24" spans="1:11" x14ac:dyDescent="0.65">
      <c r="B24" t="str">
        <v>quantity</v>
      </c>
      <c r="C24" t="str">
        <v>0.02</v>
      </c>
    </row>
    <row r="25" spans="1:11" x14ac:dyDescent="0.65">
      <c r="B25" t="str">
        <v>product_id</v>
      </c>
      <c r="C25" t="str">
        <v>0.01</v>
      </c>
    </row>
    <row r="26" spans="1:11" x14ac:dyDescent="0.65">
      <c r="B26" t="str">
        <v>category</v>
      </c>
      <c r="C26" t="str">
        <v>0.01</v>
      </c>
    </row>
    <row r="27" spans="1:11" x14ac:dyDescent="0.65">
      <c r="B27" t="str">
        <v>customer_age</v>
      </c>
      <c r="C27" t="str">
        <v>0.01</v>
      </c>
    </row>
    <row r="28" spans="1:11" x14ac:dyDescent="0.65">
      <c r="B28" t="str">
        <v>...</v>
      </c>
      <c r="C28" t="str">
        <v>...</v>
      </c>
    </row>
    <row r="29" spans="1:11" x14ac:dyDescent="0.65">
      <c r="B29" t="str">
        <v>order_id</v>
      </c>
      <c r="C29" t="str">
        <v>0.0</v>
      </c>
    </row>
    <row r="30" spans="1:11" x14ac:dyDescent="0.65">
      <c r="B30" t="str">
        <v>customer_id</v>
      </c>
      <c r="C30" t="str">
        <v>0.0</v>
      </c>
    </row>
    <row r="31" spans="1:11" x14ac:dyDescent="0.65">
      <c r="B31" t="str">
        <v>unit_price</v>
      </c>
      <c r="C31" t="str">
        <v>0.0</v>
      </c>
    </row>
    <row r="32" spans="1:11" x14ac:dyDescent="0.65">
      <c r="B32" t="str">
        <v>order_date</v>
      </c>
      <c r="C32" t="str">
        <v>0.0</v>
      </c>
    </row>
    <row r="33" spans="2:3" x14ac:dyDescent="0.65">
      <c r="B33" t="str">
        <v>country</v>
      </c>
      <c r="C33" t="str">
        <v>0.0</v>
      </c>
    </row>
    <row r="50" spans="1:2" x14ac:dyDescent="0.65">
      <c r="A50" t="s">
        <v>32</v>
      </c>
    </row>
    <row r="52" spans="1:2" x14ac:dyDescent="0.65">
      <c r="A52" t="s">
        <v>34</v>
      </c>
    </row>
    <row r="53" spans="1:2" x14ac:dyDescent="0.65">
      <c r="A53" t="str" cm="1">
        <f t="array" ref="A53:B63">_xlfn._xlws.PY(5,0)</f>
        <v>order_id</v>
      </c>
      <c r="B53" t="str">
        <v>0</v>
      </c>
    </row>
    <row r="54" spans="1:2" x14ac:dyDescent="0.65">
      <c r="A54" t="str">
        <v>customer_id</v>
      </c>
      <c r="B54" t="str">
        <v>0</v>
      </c>
    </row>
    <row r="55" spans="1:2" x14ac:dyDescent="0.65">
      <c r="A55" t="str">
        <v>product_id</v>
      </c>
      <c r="B55" t="str">
        <v>1</v>
      </c>
    </row>
    <row r="56" spans="1:2" x14ac:dyDescent="0.65">
      <c r="A56" t="str">
        <v>product_name</v>
      </c>
      <c r="B56" t="str">
        <v>3</v>
      </c>
    </row>
    <row r="57" spans="1:2" x14ac:dyDescent="0.65">
      <c r="A57" t="str">
        <v>category</v>
      </c>
      <c r="B57" t="str">
        <v>1</v>
      </c>
    </row>
    <row r="58" spans="1:2" x14ac:dyDescent="0.65">
      <c r="A58" t="str">
        <v>unit_price</v>
      </c>
      <c r="B58" t="str">
        <v>0</v>
      </c>
    </row>
    <row r="59" spans="1:2" x14ac:dyDescent="0.65">
      <c r="A59" t="str">
        <v>quantity</v>
      </c>
      <c r="B59" t="str">
        <v>2</v>
      </c>
    </row>
    <row r="60" spans="1:2" x14ac:dyDescent="0.65">
      <c r="A60" t="str">
        <v>order_date</v>
      </c>
      <c r="B60" t="str">
        <v>0</v>
      </c>
    </row>
    <row r="61" spans="1:2" x14ac:dyDescent="0.65">
      <c r="A61" t="str">
        <v>customer_age</v>
      </c>
      <c r="B61" t="str">
        <v>1</v>
      </c>
    </row>
    <row r="62" spans="1:2" x14ac:dyDescent="0.65">
      <c r="A62" t="str">
        <v>customer_gender</v>
      </c>
      <c r="B62" t="str">
        <v>1</v>
      </c>
    </row>
    <row r="63" spans="1:2" x14ac:dyDescent="0.65">
      <c r="A63" t="str">
        <v>country</v>
      </c>
      <c r="B63" t="str">
        <v>0</v>
      </c>
    </row>
    <row r="65" spans="1:2" x14ac:dyDescent="0.65">
      <c r="A65" t="s">
        <v>35</v>
      </c>
    </row>
    <row r="66" spans="1:2" x14ac:dyDescent="0.65">
      <c r="A66" t="str" cm="1">
        <f t="array" ref="A66:B76">_xlfn._xlws.PY(6,0)</f>
        <v>order_id</v>
      </c>
      <c r="B66" t="str">
        <v>0.0</v>
      </c>
    </row>
    <row r="67" spans="1:2" x14ac:dyDescent="0.65">
      <c r="A67" t="str">
        <v>customer_id</v>
      </c>
      <c r="B67" t="str">
        <v>0.0</v>
      </c>
    </row>
    <row r="68" spans="1:2" x14ac:dyDescent="0.65">
      <c r="A68" t="str">
        <v>product_id</v>
      </c>
      <c r="B68" t="str">
        <v>0.002</v>
      </c>
    </row>
    <row r="69" spans="1:2" x14ac:dyDescent="0.65">
      <c r="A69" t="str">
        <v>product_name</v>
      </c>
      <c r="B69" t="str">
        <v>0.006</v>
      </c>
    </row>
    <row r="70" spans="1:2" x14ac:dyDescent="0.65">
      <c r="A70" t="str">
        <v>category</v>
      </c>
      <c r="B70" t="str">
        <v>0.002</v>
      </c>
    </row>
    <row r="71" spans="1:2" x14ac:dyDescent="0.65">
      <c r="A71" t="str">
        <v>unit_price</v>
      </c>
      <c r="B71" t="str">
        <v>0.0</v>
      </c>
    </row>
    <row r="72" spans="1:2" x14ac:dyDescent="0.65">
      <c r="A72" t="str">
        <v>quantity</v>
      </c>
      <c r="B72" t="str">
        <v>0.004</v>
      </c>
    </row>
    <row r="73" spans="1:2" x14ac:dyDescent="0.65">
      <c r="A73" t="str">
        <v>order_date</v>
      </c>
      <c r="B73" t="str">
        <v>0.0</v>
      </c>
    </row>
    <row r="74" spans="1:2" x14ac:dyDescent="0.65">
      <c r="A74" t="str">
        <v>customer_age</v>
      </c>
      <c r="B74" t="str">
        <v>0.002</v>
      </c>
    </row>
    <row r="75" spans="1:2" x14ac:dyDescent="0.65">
      <c r="A75" t="str">
        <v>customer_gender</v>
      </c>
      <c r="B75" t="str">
        <v>0.002</v>
      </c>
    </row>
    <row r="76" spans="1:2" x14ac:dyDescent="0.65">
      <c r="A76" t="str">
        <v>country</v>
      </c>
      <c r="B76" t="str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19">
        <f t="array" ref="A1">_xlfn._xlws.PY(7,1)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20">
        <f t="array" ref="A11">_xlfn._xlws.PY(8,1)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1">
        <f t="array" ref="A21">_xlfn._xlws.PY(9,1)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2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3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24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24"/>
  <sheetViews>
    <sheetView workbookViewId="0"/>
  </sheetViews>
  <sheetFormatPr defaultRowHeight="21" x14ac:dyDescent="0.65"/>
  <sheetData>
    <row r="1" spans="1:7" x14ac:dyDescent="0.65">
      <c r="A1" t="s">
        <v>33</v>
      </c>
    </row>
    <row r="3" spans="1:7" x14ac:dyDescent="0.65">
      <c r="A3" t="str" cm="1">
        <f t="array" ref="A3:G11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count</v>
      </c>
      <c r="B4">
        <v>500</v>
      </c>
      <c r="C4">
        <v>500</v>
      </c>
      <c r="D4">
        <v>499</v>
      </c>
      <c r="E4">
        <v>500</v>
      </c>
      <c r="F4">
        <v>498</v>
      </c>
      <c r="G4">
        <v>499</v>
      </c>
    </row>
    <row r="5" spans="1:7" x14ac:dyDescent="0.65">
      <c r="A5" t="str">
        <v>mean</v>
      </c>
      <c r="B5">
        <v>250.5</v>
      </c>
      <c r="C5">
        <v>101.312</v>
      </c>
      <c r="D5">
        <v>25.31062124248497</v>
      </c>
      <c r="E5">
        <v>568.20399999999995</v>
      </c>
      <c r="F5">
        <v>2.570281124497992</v>
      </c>
      <c r="G5">
        <v>41.390781563126254</v>
      </c>
    </row>
    <row r="6" spans="1:7" x14ac:dyDescent="0.65">
      <c r="A6" t="str">
        <v>std</v>
      </c>
      <c r="B6">
        <v>144.4818327679989</v>
      </c>
      <c r="C6">
        <v>58.975001123484788</v>
      </c>
      <c r="D6">
        <v>14.058744631626924</v>
      </c>
      <c r="E6">
        <v>275.30178446399191</v>
      </c>
      <c r="F6">
        <v>1.1454047465791544</v>
      </c>
      <c r="G6">
        <v>13.761508334369767</v>
      </c>
    </row>
    <row r="7" spans="1:7" x14ac:dyDescent="0.65">
      <c r="A7" t="str">
        <v>min</v>
      </c>
      <c r="B7">
        <v>1</v>
      </c>
      <c r="C7">
        <v>2</v>
      </c>
      <c r="D7">
        <v>1</v>
      </c>
      <c r="E7">
        <v>51</v>
      </c>
      <c r="F7">
        <v>1</v>
      </c>
      <c r="G7">
        <v>18</v>
      </c>
    </row>
    <row r="8" spans="1:7" x14ac:dyDescent="0.65">
      <c r="A8" t="str">
        <v>25%</v>
      </c>
      <c r="B8">
        <v>125.75</v>
      </c>
      <c r="C8">
        <v>47.75</v>
      </c>
      <c r="D8">
        <v>14</v>
      </c>
      <c r="E8">
        <v>345</v>
      </c>
      <c r="F8">
        <v>2</v>
      </c>
      <c r="G8">
        <v>28</v>
      </c>
    </row>
    <row r="9" spans="1:7" x14ac:dyDescent="0.65">
      <c r="A9" t="str">
        <v>50%</v>
      </c>
      <c r="B9">
        <v>250.5</v>
      </c>
      <c r="C9">
        <v>106</v>
      </c>
      <c r="D9">
        <v>25</v>
      </c>
      <c r="E9">
        <v>558</v>
      </c>
      <c r="F9">
        <v>3</v>
      </c>
      <c r="G9">
        <v>42</v>
      </c>
    </row>
    <row r="10" spans="1:7" x14ac:dyDescent="0.65">
      <c r="A10" t="str">
        <v>75%</v>
      </c>
      <c r="B10">
        <v>375.25</v>
      </c>
      <c r="C10">
        <v>150</v>
      </c>
      <c r="D10">
        <v>37</v>
      </c>
      <c r="E10">
        <v>821</v>
      </c>
      <c r="F10">
        <v>4</v>
      </c>
      <c r="G10">
        <v>53</v>
      </c>
    </row>
    <row r="11" spans="1:7" x14ac:dyDescent="0.65">
      <c r="A11" t="str">
        <v>max</v>
      </c>
      <c r="B11">
        <v>500</v>
      </c>
      <c r="C11">
        <v>200</v>
      </c>
      <c r="D11">
        <v>50</v>
      </c>
      <c r="E11">
        <v>992</v>
      </c>
      <c r="F11">
        <v>4</v>
      </c>
      <c r="G11">
        <v>64</v>
      </c>
    </row>
    <row r="16" spans="1:7" x14ac:dyDescent="0.65">
      <c r="A16" t="s">
        <v>36</v>
      </c>
    </row>
    <row r="18" spans="1:7" x14ac:dyDescent="0.65">
      <c r="A18" t="str" cm="1">
        <f t="array" ref="A18:G24">_xlfn._xlws.PY(11,0)</f>
        <v/>
      </c>
      <c r="B18" t="str">
        <v>order_id</v>
      </c>
      <c r="C18" t="str">
        <v>customer_id</v>
      </c>
      <c r="D18" t="str">
        <v>product_id</v>
      </c>
      <c r="E18" t="str">
        <v>unit_price</v>
      </c>
      <c r="F18" t="str">
        <v>quantity</v>
      </c>
      <c r="G18" t="str">
        <v>customer_age</v>
      </c>
    </row>
    <row r="19" spans="1:7" x14ac:dyDescent="0.65">
      <c r="A19" t="str">
        <v>order_id</v>
      </c>
      <c r="B19">
        <v>1</v>
      </c>
      <c r="C19">
        <v>1.4327049514213371E-2</v>
      </c>
      <c r="D19">
        <v>-1.760466603770262E-2</v>
      </c>
      <c r="E19">
        <v>3.5578352567329483E-2</v>
      </c>
      <c r="F19">
        <v>2.1317046933886696E-2</v>
      </c>
      <c r="G19">
        <v>0.1163285028496904</v>
      </c>
    </row>
    <row r="20" spans="1:7" x14ac:dyDescent="0.65">
      <c r="A20" t="str">
        <v>customer_id</v>
      </c>
      <c r="B20">
        <v>1.4327049514213371E-2</v>
      </c>
      <c r="C20">
        <v>1</v>
      </c>
      <c r="D20">
        <v>-7.7461006269240393E-2</v>
      </c>
      <c r="E20">
        <v>-6.0580703935525643E-3</v>
      </c>
      <c r="F20">
        <v>2.5617325569551999E-2</v>
      </c>
      <c r="G20">
        <v>3.7988368182194907E-3</v>
      </c>
    </row>
    <row r="21" spans="1:7" x14ac:dyDescent="0.65">
      <c r="A21" t="str">
        <v>product_id</v>
      </c>
      <c r="B21">
        <v>-1.760466603770262E-2</v>
      </c>
      <c r="C21">
        <v>-7.7461006269240393E-2</v>
      </c>
      <c r="D21">
        <v>1</v>
      </c>
      <c r="E21">
        <v>8.7973961149815302E-2</v>
      </c>
      <c r="F21">
        <v>3.4330308585616476E-2</v>
      </c>
      <c r="G21">
        <v>-6.1720289262879084E-2</v>
      </c>
    </row>
    <row r="22" spans="1:7" x14ac:dyDescent="0.65">
      <c r="A22" t="str">
        <v>unit_price</v>
      </c>
      <c r="B22">
        <v>3.5578352567329483E-2</v>
      </c>
      <c r="C22">
        <v>-6.0580703935525643E-3</v>
      </c>
      <c r="D22">
        <v>8.7973961149815302E-2</v>
      </c>
      <c r="E22">
        <v>1</v>
      </c>
      <c r="F22">
        <v>-8.4127065824030783E-4</v>
      </c>
      <c r="G22">
        <v>-3.2941193073491019E-2</v>
      </c>
    </row>
    <row r="23" spans="1:7" x14ac:dyDescent="0.65">
      <c r="A23" t="str">
        <v>quantity</v>
      </c>
      <c r="B23">
        <v>2.1317046933886696E-2</v>
      </c>
      <c r="C23">
        <v>2.5617325569551999E-2</v>
      </c>
      <c r="D23">
        <v>3.4330308585616476E-2</v>
      </c>
      <c r="E23">
        <v>-8.4127065824030783E-4</v>
      </c>
      <c r="F23">
        <v>1</v>
      </c>
      <c r="G23">
        <v>2.5407608858016915E-3</v>
      </c>
    </row>
    <row r="24" spans="1:7" x14ac:dyDescent="0.65">
      <c r="A24" t="str">
        <v>customer_age</v>
      </c>
      <c r="B24">
        <v>0.1163285028496904</v>
      </c>
      <c r="C24">
        <v>3.7988368182194907E-3</v>
      </c>
      <c r="D24">
        <v>-6.1720289262879084E-2</v>
      </c>
      <c r="E24">
        <v>-3.2941193073491019E-2</v>
      </c>
      <c r="F24">
        <v>2.5407608858016915E-3</v>
      </c>
      <c r="G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zoomScaleNormal="100" workbookViewId="0"/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5">
        <f t="array" ref="A1">_xlfn._xlws.PY(12,1)</f>
        <v>#VALUE!</v>
      </c>
      <c r="B1" t="str" cm="1">
        <f t="array" ref="B1:L7">_FV(A1,"arrayPreview")</f>
        <v/>
      </c>
      <c r="C1" t="str">
        <v>order_id</v>
      </c>
      <c r="D1" t="str">
        <v>customer_id</v>
      </c>
      <c r="E1" t="str">
        <v>product_id</v>
      </c>
      <c r="F1" t="str">
        <v>product_name</v>
      </c>
      <c r="G1" t="str">
        <v>category</v>
      </c>
      <c r="H1" t="str">
        <v>unit_price</v>
      </c>
      <c r="I1" t="str">
        <v>quantity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 t="str">
        <v>order_date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B3" vm="2">
        <v>44879</v>
      </c>
      <c r="C3">
        <v>1</v>
      </c>
      <c r="D3">
        <v>150</v>
      </c>
      <c r="E3">
        <v>9</v>
      </c>
      <c r="F3" t="str">
        <v>Tablet</v>
      </c>
      <c r="G3" t="str">
        <v>Electronics</v>
      </c>
      <c r="H3">
        <v>611</v>
      </c>
      <c r="I3">
        <v>1</v>
      </c>
      <c r="J3">
        <v>62</v>
      </c>
      <c r="K3" t="str">
        <v>Female</v>
      </c>
      <c r="L3" t="str">
        <v>Germany</v>
      </c>
    </row>
    <row r="4" spans="1:12" x14ac:dyDescent="0.65">
      <c r="B4" vm="3">
        <v>44840</v>
      </c>
      <c r="C4">
        <v>2</v>
      </c>
      <c r="D4">
        <v>176</v>
      </c>
      <c r="E4">
        <v>36</v>
      </c>
      <c r="F4" t="str">
        <v>Smartphone</v>
      </c>
      <c r="G4" t="str">
        <v>Electronics</v>
      </c>
      <c r="H4">
        <v>751</v>
      </c>
      <c r="I4">
        <v>4</v>
      </c>
      <c r="J4">
        <v>23</v>
      </c>
      <c r="K4" t="str">
        <v>Male</v>
      </c>
      <c r="L4" t="str">
        <v>Canada</v>
      </c>
    </row>
    <row r="5" spans="1:12" x14ac:dyDescent="0.65">
      <c r="B5" vm="4">
        <v>44688</v>
      </c>
      <c r="C5">
        <v>3</v>
      </c>
      <c r="D5">
        <v>37</v>
      </c>
      <c r="E5">
        <v>22</v>
      </c>
      <c r="F5" t="str">
        <v>Jacket</v>
      </c>
      <c r="G5" t="str">
        <v>Accessories</v>
      </c>
      <c r="H5">
        <v>821</v>
      </c>
      <c r="I5">
        <v>4</v>
      </c>
      <c r="J5">
        <v>54</v>
      </c>
      <c r="K5" t="str">
        <v>Male</v>
      </c>
      <c r="L5" t="str">
        <v>UK</v>
      </c>
    </row>
    <row r="6" spans="1:12" x14ac:dyDescent="0.65">
      <c r="B6" vm="5">
        <v>44690</v>
      </c>
      <c r="C6">
        <v>4</v>
      </c>
      <c r="D6">
        <v>143</v>
      </c>
      <c r="E6">
        <v>42</v>
      </c>
      <c r="F6" t="str">
        <v>Shoes</v>
      </c>
      <c r="G6" t="str">
        <v>Electronics</v>
      </c>
      <c r="H6">
        <v>395</v>
      </c>
      <c r="I6">
        <v>4</v>
      </c>
      <c r="J6">
        <v>50</v>
      </c>
      <c r="K6" t="str">
        <v>Male</v>
      </c>
      <c r="L6" t="str">
        <v>Germany</v>
      </c>
    </row>
    <row r="7" spans="1:12" x14ac:dyDescent="0.65">
      <c r="B7" vm="6">
        <v>44619</v>
      </c>
      <c r="C7">
        <v>5</v>
      </c>
      <c r="D7">
        <v>163</v>
      </c>
      <c r="E7">
        <v>26</v>
      </c>
      <c r="F7" t="str">
        <v>Jacket</v>
      </c>
      <c r="G7" t="str">
        <v>Accessories</v>
      </c>
      <c r="H7">
        <v>301</v>
      </c>
      <c r="I7">
        <v>1</v>
      </c>
      <c r="J7">
        <v>39</v>
      </c>
      <c r="K7" t="str">
        <v>Male</v>
      </c>
      <c r="L7" t="str">
        <v>Australia</v>
      </c>
    </row>
    <row r="10" spans="1:12" x14ac:dyDescent="0.65">
      <c r="A10" t="e" cm="1" vm="26">
        <f t="array" ref="A10">_xlfn._xlws.PY(13,1)</f>
        <v>#VALUE!</v>
      </c>
      <c r="B10" t="str" cm="1">
        <f t="array" ref="B10:C21">_FV(A10,"arrayPreview")</f>
        <v>order_date</v>
      </c>
      <c r="C10" t="str">
        <v>quantity</v>
      </c>
    </row>
    <row r="11" spans="1:12" x14ac:dyDescent="0.65">
      <c r="B11" vm="27">
        <v>44563</v>
      </c>
      <c r="C11" t="str">
        <v>11.0</v>
      </c>
    </row>
    <row r="12" spans="1:12" x14ac:dyDescent="0.65">
      <c r="B12" vm="28">
        <v>44570</v>
      </c>
      <c r="C12" t="str">
        <v>27.0</v>
      </c>
    </row>
    <row r="13" spans="1:12" x14ac:dyDescent="0.65">
      <c r="B13" vm="29">
        <v>44577</v>
      </c>
      <c r="C13" t="str">
        <v>21.0</v>
      </c>
    </row>
    <row r="14" spans="1:12" x14ac:dyDescent="0.65">
      <c r="B14" vm="30">
        <v>44584</v>
      </c>
      <c r="C14" t="str">
        <v>11.0</v>
      </c>
    </row>
    <row r="15" spans="1:12" x14ac:dyDescent="0.65">
      <c r="B15" vm="31">
        <v>44591</v>
      </c>
      <c r="C15" t="str">
        <v>22.0</v>
      </c>
    </row>
    <row r="16" spans="1:12" x14ac:dyDescent="0.65">
      <c r="B16" t="str">
        <v>...</v>
      </c>
      <c r="C16" t="str">
        <v>...</v>
      </c>
    </row>
    <row r="17" spans="1:3" x14ac:dyDescent="0.65">
      <c r="B17" vm="32">
        <v>44899</v>
      </c>
      <c r="C17" t="str">
        <v>18.0</v>
      </c>
    </row>
    <row r="18" spans="1:3" x14ac:dyDescent="0.65">
      <c r="B18" vm="33">
        <v>44906</v>
      </c>
      <c r="C18" t="str">
        <v>21.0</v>
      </c>
    </row>
    <row r="19" spans="1:3" x14ac:dyDescent="0.65">
      <c r="B19" vm="34">
        <v>44913</v>
      </c>
      <c r="C19" t="str">
        <v>27.0</v>
      </c>
    </row>
    <row r="20" spans="1:3" x14ac:dyDescent="0.65">
      <c r="B20" vm="35">
        <v>44920</v>
      </c>
      <c r="C20" t="str">
        <v>19.0</v>
      </c>
    </row>
    <row r="21" spans="1:3" x14ac:dyDescent="0.65">
      <c r="B21" vm="36">
        <v>44927</v>
      </c>
      <c r="C21" t="str">
        <v>16.0</v>
      </c>
    </row>
    <row r="23" spans="1:3" x14ac:dyDescent="0.65">
      <c r="A23" t="e" cm="1" vm="37">
        <f t="array" ref="A23">_xlfn._xlws.PY(14,1)</f>
        <v>#VALUE!</v>
      </c>
      <c r="B23" t="str" cm="1">
        <f t="array" ref="B23:C34">_FV(A23,"arrayPreview")</f>
        <v>order_date</v>
      </c>
      <c r="C23" t="str">
        <v>sales</v>
      </c>
    </row>
    <row r="24" spans="1:3" x14ac:dyDescent="0.65">
      <c r="B24" vm="38">
        <v>44592</v>
      </c>
      <c r="C24" t="str">
        <v>54020.0</v>
      </c>
    </row>
    <row r="25" spans="1:3" x14ac:dyDescent="0.65">
      <c r="B25" vm="39">
        <v>44620</v>
      </c>
      <c r="C25" t="str">
        <v>61316.0</v>
      </c>
    </row>
    <row r="26" spans="1:3" x14ac:dyDescent="0.65">
      <c r="B26" vm="16">
        <v>44651</v>
      </c>
      <c r="C26" t="str">
        <v>54013.0</v>
      </c>
    </row>
    <row r="27" spans="1:3" x14ac:dyDescent="0.65">
      <c r="B27" vm="40">
        <v>44681</v>
      </c>
      <c r="C27" t="str">
        <v>65379.0</v>
      </c>
    </row>
    <row r="28" spans="1:3" x14ac:dyDescent="0.65">
      <c r="B28" vm="41">
        <v>44712</v>
      </c>
      <c r="C28" t="str">
        <v>64927.0</v>
      </c>
    </row>
    <row r="29" spans="1:3" x14ac:dyDescent="0.65">
      <c r="B29" t="str">
        <v>...</v>
      </c>
      <c r="C29" t="str">
        <v>...</v>
      </c>
    </row>
    <row r="30" spans="1:3" x14ac:dyDescent="0.65">
      <c r="B30" vm="42">
        <v>44804</v>
      </c>
      <c r="C30" t="str">
        <v>89830.0</v>
      </c>
    </row>
    <row r="31" spans="1:3" x14ac:dyDescent="0.65">
      <c r="B31" vm="43">
        <v>44834</v>
      </c>
      <c r="C31" t="str">
        <v>66313.0</v>
      </c>
    </row>
    <row r="32" spans="1:3" x14ac:dyDescent="0.65">
      <c r="B32" vm="44">
        <v>44865</v>
      </c>
      <c r="C32" t="str">
        <v>51339.0</v>
      </c>
    </row>
    <row r="33" spans="1:6" x14ac:dyDescent="0.65">
      <c r="B33" vm="45">
        <v>44895</v>
      </c>
      <c r="C33" t="str">
        <v>46723.0</v>
      </c>
    </row>
    <row r="34" spans="1:6" x14ac:dyDescent="0.65">
      <c r="B34" vm="24">
        <v>44926</v>
      </c>
      <c r="C34" t="str">
        <v>45441.0</v>
      </c>
    </row>
    <row r="36" spans="1:6" x14ac:dyDescent="0.65">
      <c r="A36" t="e" cm="1" vm="46">
        <f t="array" ref="A36">_xlfn._xlws.PY(15,1)</f>
        <v>#VALUE!</v>
      </c>
      <c r="B36" t="str" cm="1">
        <f t="array" ref="B36:F47">_FV(A36,"arrayPreview")</f>
        <v/>
      </c>
      <c r="C36" t="str">
        <v>order_date</v>
      </c>
      <c r="D36" t="str">
        <v>sales</v>
      </c>
      <c r="E36" t="str">
        <v>next_month_sales</v>
      </c>
      <c r="F36" t="str">
        <v>previous_month_sales</v>
      </c>
    </row>
    <row r="37" spans="1:6" x14ac:dyDescent="0.65">
      <c r="B37">
        <v>0</v>
      </c>
      <c r="C37" vm="38">
        <v>44592</v>
      </c>
      <c r="D37">
        <v>54020</v>
      </c>
      <c r="E37">
        <v>61316</v>
      </c>
      <c r="F37" t="e">
        <v>#NUM!</v>
      </c>
    </row>
    <row r="38" spans="1:6" x14ac:dyDescent="0.65">
      <c r="B38">
        <v>1</v>
      </c>
      <c r="C38" vm="39">
        <v>44620</v>
      </c>
      <c r="D38">
        <v>61316</v>
      </c>
      <c r="E38">
        <v>54013</v>
      </c>
      <c r="F38">
        <v>54020</v>
      </c>
    </row>
    <row r="39" spans="1:6" x14ac:dyDescent="0.65">
      <c r="B39">
        <v>2</v>
      </c>
      <c r="C39" vm="16">
        <v>44651</v>
      </c>
      <c r="D39">
        <v>54013</v>
      </c>
      <c r="E39">
        <v>65379</v>
      </c>
      <c r="F39">
        <v>61316</v>
      </c>
    </row>
    <row r="40" spans="1:6" x14ac:dyDescent="0.65">
      <c r="B40">
        <v>3</v>
      </c>
      <c r="C40" vm="40">
        <v>44681</v>
      </c>
      <c r="D40">
        <v>65379</v>
      </c>
      <c r="E40">
        <v>64927</v>
      </c>
      <c r="F40">
        <v>54013</v>
      </c>
    </row>
    <row r="41" spans="1:6" x14ac:dyDescent="0.65">
      <c r="B41">
        <v>4</v>
      </c>
      <c r="C41" vm="41">
        <v>44712</v>
      </c>
      <c r="D41">
        <v>64927</v>
      </c>
      <c r="E41">
        <v>64948</v>
      </c>
      <c r="F41">
        <v>65379</v>
      </c>
    </row>
    <row r="42" spans="1:6" x14ac:dyDescent="0.65">
      <c r="B42" t="str">
        <v>...</v>
      </c>
      <c r="C42" t="str">
        <v>...</v>
      </c>
      <c r="D42" t="str">
        <v>...</v>
      </c>
      <c r="E42" t="str">
        <v>...</v>
      </c>
      <c r="F42" t="str">
        <v>...</v>
      </c>
    </row>
    <row r="43" spans="1:6" x14ac:dyDescent="0.65">
      <c r="B43">
        <v>7</v>
      </c>
      <c r="C43" vm="42">
        <v>44804</v>
      </c>
      <c r="D43">
        <v>89830</v>
      </c>
      <c r="E43">
        <v>66313</v>
      </c>
      <c r="F43">
        <v>61130</v>
      </c>
    </row>
    <row r="44" spans="1:6" x14ac:dyDescent="0.65">
      <c r="B44">
        <v>8</v>
      </c>
      <c r="C44" vm="43">
        <v>44834</v>
      </c>
      <c r="D44">
        <v>66313</v>
      </c>
      <c r="E44">
        <v>51339</v>
      </c>
      <c r="F44">
        <v>89830</v>
      </c>
    </row>
    <row r="45" spans="1:6" x14ac:dyDescent="0.65">
      <c r="B45">
        <v>9</v>
      </c>
      <c r="C45" vm="44">
        <v>44865</v>
      </c>
      <c r="D45">
        <v>51339</v>
      </c>
      <c r="E45">
        <v>46723</v>
      </c>
      <c r="F45">
        <v>66313</v>
      </c>
    </row>
    <row r="46" spans="1:6" x14ac:dyDescent="0.65">
      <c r="B46">
        <v>10</v>
      </c>
      <c r="C46" vm="45">
        <v>44895</v>
      </c>
      <c r="D46">
        <v>46723</v>
      </c>
      <c r="E46">
        <v>45441</v>
      </c>
      <c r="F46">
        <v>51339</v>
      </c>
    </row>
    <row r="47" spans="1:6" x14ac:dyDescent="0.65">
      <c r="B47">
        <v>11</v>
      </c>
      <c r="C47" vm="24">
        <v>44926</v>
      </c>
      <c r="D47">
        <v>45441</v>
      </c>
      <c r="E47" t="e">
        <v>#NUM!</v>
      </c>
      <c r="F47">
        <v>46723</v>
      </c>
    </row>
    <row r="49" spans="1:8" x14ac:dyDescent="0.65">
      <c r="A49" t="e" cm="1" vm="47">
        <f t="array" ref="A49">_xlfn._xlws.PY(16,1)</f>
        <v>#VALUE!</v>
      </c>
      <c r="B49" t="str" cm="1">
        <f t="array" ref="B49:H60">_FV(A49,"arrayPreview")</f>
        <v/>
      </c>
      <c r="C49" t="str">
        <v>order_date</v>
      </c>
      <c r="D49" t="str">
        <v>sales</v>
      </c>
      <c r="E49" t="str">
        <v>next_month_sales</v>
      </c>
      <c r="F49" t="str">
        <v>previous_month_sales</v>
      </c>
      <c r="G49" t="str">
        <v>running_avg_sales</v>
      </c>
      <c r="H49" t="str">
        <v>running_ttl_sales</v>
      </c>
    </row>
    <row r="50" spans="1:8" x14ac:dyDescent="0.65">
      <c r="B50">
        <v>0</v>
      </c>
      <c r="C50" vm="38">
        <v>44592</v>
      </c>
      <c r="D50">
        <v>54020</v>
      </c>
      <c r="E50">
        <v>61316</v>
      </c>
      <c r="F50" t="e">
        <v>#NUM!</v>
      </c>
      <c r="G50">
        <v>54020</v>
      </c>
      <c r="H50">
        <v>54020</v>
      </c>
    </row>
    <row r="51" spans="1:8" x14ac:dyDescent="0.65">
      <c r="B51">
        <v>1</v>
      </c>
      <c r="C51" vm="39">
        <v>44620</v>
      </c>
      <c r="D51">
        <v>61316</v>
      </c>
      <c r="E51">
        <v>54013</v>
      </c>
      <c r="F51">
        <v>54020</v>
      </c>
      <c r="G51">
        <v>57668</v>
      </c>
      <c r="H51">
        <v>115336</v>
      </c>
    </row>
    <row r="52" spans="1:8" x14ac:dyDescent="0.65">
      <c r="B52">
        <v>2</v>
      </c>
      <c r="C52" vm="16">
        <v>44651</v>
      </c>
      <c r="D52">
        <v>54013</v>
      </c>
      <c r="E52">
        <v>65379</v>
      </c>
      <c r="F52">
        <v>61316</v>
      </c>
      <c r="G52">
        <v>56449.666666666664</v>
      </c>
      <c r="H52">
        <v>169349</v>
      </c>
    </row>
    <row r="53" spans="1:8" x14ac:dyDescent="0.65">
      <c r="B53">
        <v>3</v>
      </c>
      <c r="C53" vm="40">
        <v>44681</v>
      </c>
      <c r="D53">
        <v>65379</v>
      </c>
      <c r="E53">
        <v>64927</v>
      </c>
      <c r="F53">
        <v>54013</v>
      </c>
      <c r="G53">
        <v>58682</v>
      </c>
      <c r="H53">
        <v>234728</v>
      </c>
    </row>
    <row r="54" spans="1:8" x14ac:dyDescent="0.65">
      <c r="B54">
        <v>4</v>
      </c>
      <c r="C54" vm="41">
        <v>44712</v>
      </c>
      <c r="D54">
        <v>64927</v>
      </c>
      <c r="E54">
        <v>64948</v>
      </c>
      <c r="F54">
        <v>65379</v>
      </c>
      <c r="G54">
        <v>59931</v>
      </c>
      <c r="H54">
        <v>299655</v>
      </c>
    </row>
    <row r="55" spans="1:8" x14ac:dyDescent="0.65">
      <c r="B55" t="str">
        <v>...</v>
      </c>
      <c r="C55" t="str">
        <v>...</v>
      </c>
      <c r="D55" t="str">
        <v>...</v>
      </c>
      <c r="E55" t="str">
        <v>...</v>
      </c>
      <c r="F55" t="str">
        <v>...</v>
      </c>
      <c r="G55" t="str">
        <v>...</v>
      </c>
      <c r="H55" t="str">
        <v>...</v>
      </c>
    </row>
    <row r="56" spans="1:8" x14ac:dyDescent="0.65">
      <c r="B56">
        <v>7</v>
      </c>
      <c r="C56" vm="42">
        <v>44804</v>
      </c>
      <c r="D56">
        <v>89830</v>
      </c>
      <c r="E56">
        <v>66313</v>
      </c>
      <c r="F56">
        <v>61130</v>
      </c>
      <c r="G56">
        <v>64445.375</v>
      </c>
      <c r="H56">
        <v>515563</v>
      </c>
    </row>
    <row r="57" spans="1:8" x14ac:dyDescent="0.65">
      <c r="B57">
        <v>8</v>
      </c>
      <c r="C57" vm="43">
        <v>44834</v>
      </c>
      <c r="D57">
        <v>66313</v>
      </c>
      <c r="E57">
        <v>51339</v>
      </c>
      <c r="F57">
        <v>89830</v>
      </c>
      <c r="G57">
        <v>64652.888888888891</v>
      </c>
      <c r="H57">
        <v>581876</v>
      </c>
    </row>
    <row r="58" spans="1:8" x14ac:dyDescent="0.65">
      <c r="B58">
        <v>9</v>
      </c>
      <c r="C58" vm="44">
        <v>44865</v>
      </c>
      <c r="D58">
        <v>51339</v>
      </c>
      <c r="E58">
        <v>46723</v>
      </c>
      <c r="F58">
        <v>66313</v>
      </c>
      <c r="G58">
        <v>63321.5</v>
      </c>
      <c r="H58">
        <v>633215</v>
      </c>
    </row>
    <row r="59" spans="1:8" x14ac:dyDescent="0.65">
      <c r="B59">
        <v>10</v>
      </c>
      <c r="C59" vm="45">
        <v>44895</v>
      </c>
      <c r="D59">
        <v>46723</v>
      </c>
      <c r="E59">
        <v>45441</v>
      </c>
      <c r="F59">
        <v>51339</v>
      </c>
      <c r="G59">
        <v>61812.545454545456</v>
      </c>
      <c r="H59">
        <v>679938</v>
      </c>
    </row>
    <row r="60" spans="1:8" x14ac:dyDescent="0.65">
      <c r="B60">
        <v>11</v>
      </c>
      <c r="C60" vm="24">
        <v>44926</v>
      </c>
      <c r="D60">
        <v>45441</v>
      </c>
      <c r="E60" t="e">
        <v>#NUM!</v>
      </c>
      <c r="F60">
        <v>46723</v>
      </c>
      <c r="G60">
        <v>60448.25</v>
      </c>
      <c r="H60">
        <v>725379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2025-01-18T19:24:09Z</dcterms:modified>
</cp:coreProperties>
</file>