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bofa-jan-2023-data-analysis\"/>
    </mc:Choice>
  </mc:AlternateContent>
  <xr:revisionPtr revIDLastSave="0" documentId="8_{4C8AD57C-F0CC-4646-A013-4C4085A2A36E}" xr6:coauthVersionLast="47" xr6:coauthVersionMax="47" xr10:uidLastSave="{00000000-0000-0000-0000-000000000000}"/>
  <bookViews>
    <workbookView xWindow="3960" yWindow="690" windowWidth="14040" windowHeight="9083" xr2:uid="{00000000-000D-0000-FFFF-FFFF00000000}"/>
  </bookViews>
  <sheets>
    <sheet name="Portfolio Return" sheetId="1" r:id="rId1"/>
    <sheet name="FX Impact" sheetId="2" r:id="rId2"/>
    <sheet name="Market Volatil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9" i="2"/>
  <c r="B10" i="1"/>
</calcChain>
</file>

<file path=xl/sharedStrings.xml><?xml version="1.0" encoding="utf-8"?>
<sst xmlns="http://schemas.openxmlformats.org/spreadsheetml/2006/main" count="28" uniqueCount="26">
  <si>
    <t>Weight</t>
  </si>
  <si>
    <t>Return</t>
  </si>
  <si>
    <t>Currency</t>
  </si>
  <si>
    <t>FX Change</t>
  </si>
  <si>
    <t>Exposure</t>
  </si>
  <si>
    <t>USD</t>
  </si>
  <si>
    <t>EUR</t>
  </si>
  <si>
    <t>JPY</t>
  </si>
  <si>
    <t>GBP</t>
  </si>
  <si>
    <t>AUD</t>
  </si>
  <si>
    <t>Sector</t>
  </si>
  <si>
    <t>Volatility</t>
  </si>
  <si>
    <t>Allocation</t>
  </si>
  <si>
    <t>Technology</t>
  </si>
  <si>
    <t>Finance</t>
  </si>
  <si>
    <t>Healthcare</t>
  </si>
  <si>
    <t>Energy</t>
  </si>
  <si>
    <t>Consumer Goods</t>
  </si>
  <si>
    <t>SUMPRODUCT Result:</t>
  </si>
  <si>
    <t>Asset Class</t>
  </si>
  <si>
    <t>Equities</t>
  </si>
  <si>
    <t>Bonds</t>
  </si>
  <si>
    <t>Real Estate</t>
  </si>
  <si>
    <t>Commodities</t>
  </si>
  <si>
    <t>Private Equity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</si>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</sst>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rtfolio" displayName="portfolio" ref="A2:C8" totalsRowShown="0">
  <autoFilter ref="A2:C8" xr:uid="{00000000-0009-0000-0100-000001000000}"/>
  <tableColumns count="3">
    <tableColumn id="1" xr3:uid="{00000000-0010-0000-0000-000001000000}" name="Asset Class"/>
    <tableColumn id="2" xr3:uid="{00000000-0010-0000-0000-000002000000}" name="Weight"/>
    <tableColumn id="3" xr3:uid="{00000000-0010-0000-0000-000003000000}" name="Retur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x" displayName="fx" ref="A2:C7" totalsRowShown="0">
  <autoFilter ref="A2:C7" xr:uid="{00000000-0009-0000-0100-000002000000}"/>
  <tableColumns count="3">
    <tableColumn id="1" xr3:uid="{00000000-0010-0000-0100-000001000000}" name="Currency"/>
    <tableColumn id="2" xr3:uid="{00000000-0010-0000-0100-000002000000}" name="FX Change"/>
    <tableColumn id="3" xr3:uid="{00000000-0010-0000-0100-000003000000}" name="Exposu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volatility" displayName="volatility" ref="A2:C7" totalsRowShown="0">
  <autoFilter ref="A2:C7" xr:uid="{00000000-0009-0000-0100-000003000000}"/>
  <tableColumns count="3">
    <tableColumn id="1" xr3:uid="{00000000-0010-0000-0200-000001000000}" name="Sector"/>
    <tableColumn id="2" xr3:uid="{00000000-0010-0000-0200-000002000000}" name="Volatility"/>
    <tableColumn id="3" xr3:uid="{00000000-0010-0000-0200-000003000000}" name="Al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/>
  </sheetViews>
  <sheetFormatPr defaultRowHeight="14.25" x14ac:dyDescent="0.45"/>
  <cols>
    <col min="1" max="1" width="22.06640625" customWidth="1"/>
  </cols>
  <sheetData>
    <row r="2" spans="1:3" x14ac:dyDescent="0.45">
      <c r="A2" t="s">
        <v>19</v>
      </c>
      <c r="B2" t="s">
        <v>0</v>
      </c>
      <c r="C2" t="s">
        <v>1</v>
      </c>
    </row>
    <row r="3" spans="1:3" x14ac:dyDescent="0.45">
      <c r="A3" t="s">
        <v>20</v>
      </c>
      <c r="B3">
        <v>0.25</v>
      </c>
      <c r="C3">
        <v>0.12</v>
      </c>
    </row>
    <row r="4" spans="1:3" x14ac:dyDescent="0.45">
      <c r="A4" t="s">
        <v>21</v>
      </c>
      <c r="B4">
        <v>0.2</v>
      </c>
      <c r="C4">
        <v>0.08</v>
      </c>
    </row>
    <row r="5" spans="1:3" x14ac:dyDescent="0.45">
      <c r="A5" t="s">
        <v>22</v>
      </c>
      <c r="B5">
        <v>0.15</v>
      </c>
      <c r="C5">
        <v>0.05</v>
      </c>
    </row>
    <row r="6" spans="1:3" x14ac:dyDescent="0.45">
      <c r="A6" t="s">
        <v>23</v>
      </c>
      <c r="B6">
        <v>0.15</v>
      </c>
      <c r="C6">
        <v>0.1</v>
      </c>
    </row>
    <row r="7" spans="1:3" x14ac:dyDescent="0.45">
      <c r="A7" t="s">
        <v>24</v>
      </c>
      <c r="B7">
        <v>0.15</v>
      </c>
      <c r="C7">
        <v>0.06</v>
      </c>
    </row>
    <row r="8" spans="1:3" x14ac:dyDescent="0.45">
      <c r="A8" t="s">
        <v>25</v>
      </c>
      <c r="B8">
        <v>0.1</v>
      </c>
      <c r="C8">
        <v>0.04</v>
      </c>
    </row>
    <row r="10" spans="1:3" x14ac:dyDescent="0.45">
      <c r="A10" t="s">
        <v>18</v>
      </c>
      <c r="B10">
        <f>SUMPRODUCT(portfolio[Weight], portfolio[Return])</f>
        <v>8.1500000000000003E-2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9"/>
  <sheetViews>
    <sheetView workbookViewId="0"/>
  </sheetViews>
  <sheetFormatPr defaultRowHeight="14.25" x14ac:dyDescent="0.45"/>
  <cols>
    <col min="1" max="1" width="18.265625" bestFit="1" customWidth="1"/>
    <col min="2" max="2" width="11.33203125" bestFit="1" customWidth="1"/>
    <col min="3" max="3" width="10.3984375" bestFit="1" customWidth="1"/>
  </cols>
  <sheetData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5</v>
      </c>
      <c r="B3">
        <v>0.02</v>
      </c>
      <c r="C3">
        <v>0.4</v>
      </c>
    </row>
    <row r="4" spans="1:3" x14ac:dyDescent="0.45">
      <c r="A4" t="s">
        <v>6</v>
      </c>
      <c r="B4">
        <v>-0.01</v>
      </c>
      <c r="C4">
        <v>0.25</v>
      </c>
    </row>
    <row r="5" spans="1:3" x14ac:dyDescent="0.45">
      <c r="A5" t="s">
        <v>7</v>
      </c>
      <c r="B5">
        <v>0.03</v>
      </c>
      <c r="C5">
        <v>0.15</v>
      </c>
    </row>
    <row r="6" spans="1:3" x14ac:dyDescent="0.45">
      <c r="A6" t="s">
        <v>8</v>
      </c>
      <c r="B6">
        <v>-0.02</v>
      </c>
      <c r="C6">
        <v>0.1</v>
      </c>
    </row>
    <row r="7" spans="1:3" x14ac:dyDescent="0.45">
      <c r="A7" t="s">
        <v>9</v>
      </c>
      <c r="B7">
        <v>0.01</v>
      </c>
      <c r="C7">
        <v>0.1</v>
      </c>
    </row>
    <row r="9" spans="1:3" x14ac:dyDescent="0.45">
      <c r="A9" t="s">
        <v>18</v>
      </c>
      <c r="B9">
        <f>SUMPRODUCT(fx[FX Change], fx[Exposure])</f>
        <v>8.9999999999999976E-3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9"/>
  <sheetViews>
    <sheetView workbookViewId="0"/>
  </sheetViews>
  <sheetFormatPr defaultRowHeight="14.25" x14ac:dyDescent="0.45"/>
  <cols>
    <col min="1" max="1" width="18.265625" bestFit="1" customWidth="1"/>
    <col min="2" max="2" width="10.19921875" bestFit="1" customWidth="1"/>
    <col min="3" max="3" width="11.1328125" bestFit="1" customWidth="1"/>
  </cols>
  <sheetData>
    <row r="2" spans="1:3" x14ac:dyDescent="0.45">
      <c r="A2" t="s">
        <v>10</v>
      </c>
      <c r="B2" t="s">
        <v>11</v>
      </c>
      <c r="C2" t="s">
        <v>12</v>
      </c>
    </row>
    <row r="3" spans="1:3" x14ac:dyDescent="0.45">
      <c r="A3" t="s">
        <v>13</v>
      </c>
      <c r="B3">
        <v>0.25</v>
      </c>
      <c r="C3">
        <v>0.35</v>
      </c>
    </row>
    <row r="4" spans="1:3" x14ac:dyDescent="0.45">
      <c r="A4" t="s">
        <v>14</v>
      </c>
      <c r="B4">
        <v>0.15</v>
      </c>
      <c r="C4">
        <v>0.25</v>
      </c>
    </row>
    <row r="5" spans="1:3" x14ac:dyDescent="0.45">
      <c r="A5" t="s">
        <v>15</v>
      </c>
      <c r="B5">
        <v>0.2</v>
      </c>
      <c r="C5">
        <v>0.2</v>
      </c>
    </row>
    <row r="6" spans="1:3" x14ac:dyDescent="0.45">
      <c r="A6" t="s">
        <v>16</v>
      </c>
      <c r="B6">
        <v>0.3</v>
      </c>
      <c r="C6">
        <v>0.1</v>
      </c>
    </row>
    <row r="7" spans="1:3" x14ac:dyDescent="0.45">
      <c r="A7" t="s">
        <v>17</v>
      </c>
      <c r="B7">
        <v>0.18</v>
      </c>
      <c r="C7">
        <v>0.1</v>
      </c>
    </row>
    <row r="9" spans="1:3" x14ac:dyDescent="0.45">
      <c r="A9" t="s">
        <v>18</v>
      </c>
      <c r="B9">
        <f>SUMPRODUCT(volatility[Volatility], volatility[Allocation])</f>
        <v>0.21299999999999999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Return</vt:lpstr>
      <vt:lpstr>FX Impact</vt:lpstr>
      <vt:lpstr>Market Volatility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2024-01-21T17:14:34Z</dcterms:created>
  <dcterms:modified xsi:type="dcterms:W3CDTF">2024-01-21T20:03:21Z</dcterms:modified>
</cp:coreProperties>
</file>