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crispo-excel-challenge\"/>
    </mc:Choice>
  </mc:AlternateContent>
  <xr:revisionPtr revIDLastSave="0" documentId="13_ncr:1_{0B0872C7-7055-44AF-84B8-876E07C67567}" xr6:coauthVersionLast="47" xr6:coauthVersionMax="47" xr10:uidLastSave="{00000000-0000-0000-0000-000000000000}"/>
  <bookViews>
    <workbookView xWindow="-98" yWindow="-98" windowWidth="18915" windowHeight="12676" xr2:uid="{1EACF4D8-5F9E-4FEE-8ED8-F5745C3D92D7}"/>
  </bookViews>
  <sheets>
    <sheet name="Sheet2" sheetId="7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7" l="1"/>
  <c r="J18" i="7"/>
  <c r="J19" i="7"/>
  <c r="J20" i="7"/>
  <c r="J21" i="7"/>
  <c r="J22" i="7"/>
  <c r="J23" i="7"/>
  <c r="J24" i="7"/>
  <c r="J16" i="7"/>
  <c r="H15" i="7" a="1"/>
  <c r="H15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budget_df = xl(%P2%, headers=True)
lookup_df = xl(%P3%, headers=True)
# Splitting and expanding the sub-departments
lookup_df['Sub Dept'] = lookup_df['Sub Dept'].str.split(', ')
lookup_exploded = lookup_df.explode('Sub Dept')
# Merging tables on sub-department
merged_df = lookup_exploded.merge(budget_df, on='Sub Dept', how='left')
# Grouping by department and summing budgets
department_budget = merged_df.groupby('Department')['"$ 000"'].sum().reset_index()
# Reordering the summary based on the original order in the lookup_df
ordered_department_budget = department_budget.set_index('Department').reindex(lookup_df['Department']).reset_index()
ordered_department_budget</code>
    </pythonScript>
  </pythonScripts>
</python>
</file>

<file path=xl/sharedStrings.xml><?xml version="1.0" encoding="utf-8"?>
<sst xmlns="http://schemas.openxmlformats.org/spreadsheetml/2006/main" count="48" uniqueCount="37">
  <si>
    <t>BUDGETING</t>
  </si>
  <si>
    <t>LOOKUP TABLE</t>
  </si>
  <si>
    <t>SUMMARY</t>
  </si>
  <si>
    <t>Sub Dept</t>
  </si>
  <si>
    <t>"$ 000"</t>
  </si>
  <si>
    <t>Department</t>
  </si>
  <si>
    <t>Total</t>
  </si>
  <si>
    <t>Payroll</t>
  </si>
  <si>
    <t>HR</t>
  </si>
  <si>
    <t>Recruitment, Payroll, Training, Benefits Administration</t>
  </si>
  <si>
    <t>Treasury</t>
  </si>
  <si>
    <t>Finance</t>
  </si>
  <si>
    <t>Accounting, Budgeting, Accounts Payable, Accounts Receivable, Treasury</t>
  </si>
  <si>
    <t>Procurement</t>
  </si>
  <si>
    <t>Marketing</t>
  </si>
  <si>
    <t>Brand Management, Content Marketing, Social Media, Market Research</t>
  </si>
  <si>
    <t>Facilities</t>
  </si>
  <si>
    <t>Sales</t>
  </si>
  <si>
    <t>Sales Operations, Account Management, Business Development</t>
  </si>
  <si>
    <t>Data Protection</t>
  </si>
  <si>
    <t>Operations</t>
  </si>
  <si>
    <t>Supply Chain, Logistics, Procurement, Production, Quality Assurance (QA)</t>
  </si>
  <si>
    <t>Budgeting</t>
  </si>
  <si>
    <t>Legal</t>
  </si>
  <si>
    <t>Corporate Governance, Compliance, Contracts, Intellectual Property, Litigation</t>
  </si>
  <si>
    <t>Training</t>
  </si>
  <si>
    <t>Customer Service</t>
  </si>
  <si>
    <t>Support, Call Center, Client Relations, Technical Support, Feedback Management</t>
  </si>
  <si>
    <t>Recruitment</t>
  </si>
  <si>
    <t>Administration</t>
  </si>
  <si>
    <t>Office Management, Facilities, Administrative Support, Secretarial Services</t>
  </si>
  <si>
    <t>Compliance</t>
  </si>
  <si>
    <t>Regulatory Affairs, Risk Management, Auditing, Data Protection</t>
  </si>
  <si>
    <t>Easy Sunday Excel Challenge</t>
  </si>
  <si>
    <t>⭐Summarise the budget per Department</t>
  </si>
  <si>
    <t>⭐For example Using the Lookup table, total Finance budget is "Treasury (278)+Budgeting (748)"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</si>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</sst>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</cellXfs>
  <cellStyles count="5">
    <cellStyle name="Comma 2" xfId="4" xr:uid="{BF3901CB-E8E7-45BE-93D0-524BA2249AC1}"/>
    <cellStyle name="Header Cell" xfId="1" xr:uid="{F83943D4-23F9-491D-8066-1F27699E6092}"/>
    <cellStyle name="Normal" xfId="0" builtinId="0"/>
    <cellStyle name="Normal 2" xfId="3" xr:uid="{22BFD5C0-71CE-4BD5-9450-0D87D198B673}"/>
    <cellStyle name="Normal Cell" xfId="2" xr:uid="{6486935B-67EC-43E4-A073-A7C2FDC83737}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104775</xdr:rowOff>
    </xdr:from>
    <xdr:to>
      <xdr:col>5</xdr:col>
      <xdr:colOff>2716497</xdr:colOff>
      <xdr:row>20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0DA0B-BC4D-4C5A-BF53-3CB76195D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43225"/>
          <a:ext cx="5650197" cy="10382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093E8-791C-4CFD-AC55-0F3E5F444EB4}" name="tblBudget" displayName="tblBudget" ref="B3:C11" totalsRowShown="0" headerRowDxfId="17" headerRowBorderDxfId="16" tableBorderDxfId="15" totalsRowBorderDxfId="14">
  <autoFilter ref="B3:C11" xr:uid="{5E5093E8-791C-4CFD-AC55-0F3E5F444EB4}">
    <filterColumn colId="0" hiddenButton="1"/>
    <filterColumn colId="1" hiddenButton="1"/>
  </autoFilter>
  <tableColumns count="2">
    <tableColumn id="1" xr3:uid="{B2664046-D306-48B8-8801-546735172958}" name="Sub Dept" dataDxfId="13"/>
    <tableColumn id="2" xr3:uid="{50CA9095-9D30-4BAA-A03A-4D1F16E774DC}" name="&quot;$ 000&quot;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EA18D-FC2A-420B-8B75-ADB9B75C5FF4}" name="tblLookup" displayName="tblLookup" ref="E3:F12" totalsRowShown="0" headerRowDxfId="11" headerRowBorderDxfId="10" tableBorderDxfId="9" totalsRowBorderDxfId="8">
  <autoFilter ref="E3:F12" xr:uid="{32DEA18D-FC2A-420B-8B75-ADB9B75C5FF4}">
    <filterColumn colId="0" hiddenButton="1"/>
    <filterColumn colId="1" hiddenButton="1"/>
  </autoFilter>
  <tableColumns count="2">
    <tableColumn id="1" xr3:uid="{AA1D7A05-2C63-4705-A14B-C6361422E8B3}" name="Department" dataDxfId="7"/>
    <tableColumn id="2" xr3:uid="{4BBBFE34-B585-4287-A63A-151DB8F0FF2A}" name="Sub Dept" dataDxfId="6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FA422A-F413-44F2-A2B2-77BDD23C83FA}" name="tblSummary" displayName="tblSummary" ref="H3:I12" totalsRowShown="0" headerRowDxfId="5" headerRowBorderDxfId="4" tableBorderDxfId="3" totalsRowBorderDxfId="2">
  <autoFilter ref="H3:I12" xr:uid="{0BFA422A-F413-44F2-A2B2-77BDD23C83FA}">
    <filterColumn colId="0" hiddenButton="1"/>
    <filterColumn colId="1" hiddenButton="1"/>
  </autoFilter>
  <tableColumns count="2">
    <tableColumn id="1" xr3:uid="{430B63CC-A124-48CE-9102-A0B478E3BC05}" name="Department" dataDxfId="1"/>
    <tableColumn id="2" xr3:uid="{4F0CFA21-FFE0-4733-9A5F-5429602BC9D6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E74D-0627-4A7A-828B-B427674098F4}">
  <dimension ref="B1:J24"/>
  <sheetViews>
    <sheetView showGridLines="0" tabSelected="1" topLeftCell="E1" workbookViewId="0">
      <selection activeCell="F2" sqref="F2"/>
    </sheetView>
  </sheetViews>
  <sheetFormatPr defaultRowHeight="14.25" x14ac:dyDescent="0.45"/>
  <cols>
    <col min="1" max="1" width="2" customWidth="1"/>
    <col min="2" max="2" width="14.1328125" customWidth="1"/>
    <col min="3" max="3" width="7.3984375" bestFit="1" customWidth="1"/>
    <col min="4" max="4" width="3.86328125" customWidth="1"/>
    <col min="5" max="5" width="16.59765625" bestFit="1" customWidth="1"/>
    <col min="6" max="6" width="74.1328125" bestFit="1" customWidth="1"/>
    <col min="7" max="7" width="3.86328125" customWidth="1"/>
    <col min="8" max="8" width="16.59765625" bestFit="1" customWidth="1"/>
    <col min="9" max="9" width="5.3984375" bestFit="1" customWidth="1"/>
  </cols>
  <sheetData>
    <row r="1" spans="2:10" ht="5.25" customHeight="1" x14ac:dyDescent="0.45"/>
    <row r="2" spans="2:10" ht="15.75" x14ac:dyDescent="0.5">
      <c r="B2" s="10" t="s">
        <v>0</v>
      </c>
      <c r="C2" s="10"/>
      <c r="E2" s="11" t="s">
        <v>1</v>
      </c>
      <c r="F2" s="11"/>
      <c r="H2" s="12" t="s">
        <v>2</v>
      </c>
      <c r="I2" s="12"/>
    </row>
    <row r="3" spans="2:10" x14ac:dyDescent="0.45">
      <c r="B3" s="4" t="s">
        <v>3</v>
      </c>
      <c r="C3" s="5" t="s">
        <v>4</v>
      </c>
      <c r="E3" s="4" t="s">
        <v>5</v>
      </c>
      <c r="F3" s="5" t="s">
        <v>3</v>
      </c>
      <c r="H3" s="4" t="s">
        <v>5</v>
      </c>
      <c r="I3" s="5" t="s">
        <v>6</v>
      </c>
    </row>
    <row r="4" spans="2:10" ht="18" customHeight="1" x14ac:dyDescent="0.45">
      <c r="B4" s="9" t="s">
        <v>7</v>
      </c>
      <c r="C4" s="6">
        <v>135</v>
      </c>
      <c r="E4" s="9" t="s">
        <v>8</v>
      </c>
      <c r="F4" s="6" t="s">
        <v>9</v>
      </c>
      <c r="H4" s="9" t="s">
        <v>8</v>
      </c>
      <c r="I4" s="6">
        <v>1190</v>
      </c>
    </row>
    <row r="5" spans="2:10" x14ac:dyDescent="0.45">
      <c r="B5" s="9" t="s">
        <v>10</v>
      </c>
      <c r="C5" s="6">
        <v>278</v>
      </c>
      <c r="E5" s="9" t="s">
        <v>11</v>
      </c>
      <c r="F5" s="6" t="s">
        <v>12</v>
      </c>
      <c r="H5" s="9" t="s">
        <v>11</v>
      </c>
      <c r="I5" s="6">
        <v>1026</v>
      </c>
    </row>
    <row r="6" spans="2:10" x14ac:dyDescent="0.45">
      <c r="B6" s="9" t="s">
        <v>13</v>
      </c>
      <c r="C6" s="6">
        <v>462</v>
      </c>
      <c r="E6" s="9" t="s">
        <v>14</v>
      </c>
      <c r="F6" s="6" t="s">
        <v>15</v>
      </c>
      <c r="H6" s="9" t="s">
        <v>14</v>
      </c>
      <c r="I6" s="6">
        <v>0</v>
      </c>
    </row>
    <row r="7" spans="2:10" x14ac:dyDescent="0.45">
      <c r="B7" s="9" t="s">
        <v>16</v>
      </c>
      <c r="C7" s="6">
        <v>593</v>
      </c>
      <c r="E7" s="9" t="s">
        <v>17</v>
      </c>
      <c r="F7" s="6" t="s">
        <v>18</v>
      </c>
      <c r="H7" s="9" t="s">
        <v>17</v>
      </c>
      <c r="I7" s="6">
        <v>0</v>
      </c>
    </row>
    <row r="8" spans="2:10" x14ac:dyDescent="0.45">
      <c r="B8" s="9" t="s">
        <v>19</v>
      </c>
      <c r="C8" s="6">
        <v>109</v>
      </c>
      <c r="E8" s="9" t="s">
        <v>20</v>
      </c>
      <c r="F8" s="6" t="s">
        <v>21</v>
      </c>
      <c r="H8" s="9" t="s">
        <v>20</v>
      </c>
      <c r="I8" s="6">
        <v>462</v>
      </c>
    </row>
    <row r="9" spans="2:10" x14ac:dyDescent="0.45">
      <c r="B9" s="9" t="s">
        <v>22</v>
      </c>
      <c r="C9" s="6">
        <v>748</v>
      </c>
      <c r="E9" s="9" t="s">
        <v>23</v>
      </c>
      <c r="F9" s="6" t="s">
        <v>24</v>
      </c>
      <c r="H9" s="9" t="s">
        <v>23</v>
      </c>
      <c r="I9" s="6">
        <v>0</v>
      </c>
    </row>
    <row r="10" spans="2:10" x14ac:dyDescent="0.45">
      <c r="B10" s="9" t="s">
        <v>25</v>
      </c>
      <c r="C10" s="6">
        <v>381</v>
      </c>
      <c r="E10" s="9" t="s">
        <v>26</v>
      </c>
      <c r="F10" s="6" t="s">
        <v>27</v>
      </c>
      <c r="H10" s="9" t="s">
        <v>26</v>
      </c>
      <c r="I10" s="6">
        <v>0</v>
      </c>
    </row>
    <row r="11" spans="2:10" x14ac:dyDescent="0.45">
      <c r="B11" s="8" t="s">
        <v>28</v>
      </c>
      <c r="C11" s="7">
        <v>674</v>
      </c>
      <c r="E11" s="9" t="s">
        <v>29</v>
      </c>
      <c r="F11" s="6" t="s">
        <v>30</v>
      </c>
      <c r="H11" s="9" t="s">
        <v>29</v>
      </c>
      <c r="I11" s="6">
        <v>593</v>
      </c>
    </row>
    <row r="12" spans="2:10" x14ac:dyDescent="0.45">
      <c r="E12" s="8" t="s">
        <v>31</v>
      </c>
      <c r="F12" s="7" t="s">
        <v>32</v>
      </c>
      <c r="H12" s="8" t="s">
        <v>31</v>
      </c>
      <c r="I12" s="7">
        <v>109</v>
      </c>
    </row>
    <row r="14" spans="2:10" ht="18" x14ac:dyDescent="0.55000000000000004">
      <c r="B14" s="1" t="s">
        <v>33</v>
      </c>
      <c r="C14" s="1"/>
      <c r="D14" s="2"/>
    </row>
    <row r="15" spans="2:10" ht="15.75" x14ac:dyDescent="0.5">
      <c r="B15" s="3" t="s">
        <v>34</v>
      </c>
      <c r="C15" s="3"/>
      <c r="D15" s="2"/>
      <c r="H15" t="str" cm="1">
        <f t="array" ref="H15:I24">_xlfn._xlws.PY(0,0,tblBudget[#All],tblLookup[#All])</f>
        <v>Department</v>
      </c>
      <c r="I15" t="str">
        <v>"$ 000"</v>
      </c>
      <c r="J15" t="s">
        <v>36</v>
      </c>
    </row>
    <row r="16" spans="2:10" ht="15.75" x14ac:dyDescent="0.5">
      <c r="B16" s="3" t="s">
        <v>35</v>
      </c>
      <c r="C16" s="3"/>
      <c r="D16" s="2"/>
      <c r="H16" t="str">
        <v>HR</v>
      </c>
      <c r="I16">
        <v>1190</v>
      </c>
      <c r="J16" t="b">
        <f>I4=I16</f>
        <v>1</v>
      </c>
    </row>
    <row r="17" spans="8:10" x14ac:dyDescent="0.45">
      <c r="H17" t="str">
        <v>Finance</v>
      </c>
      <c r="I17">
        <v>1026</v>
      </c>
      <c r="J17" t="b">
        <f t="shared" ref="J17:J24" si="0">I5=I17</f>
        <v>1</v>
      </c>
    </row>
    <row r="18" spans="8:10" x14ac:dyDescent="0.45">
      <c r="H18" t="str">
        <v>Marketing</v>
      </c>
      <c r="I18">
        <v>0</v>
      </c>
      <c r="J18" t="b">
        <f t="shared" si="0"/>
        <v>1</v>
      </c>
    </row>
    <row r="19" spans="8:10" x14ac:dyDescent="0.45">
      <c r="H19" t="str">
        <v>Sales</v>
      </c>
      <c r="I19">
        <v>0</v>
      </c>
      <c r="J19" t="b">
        <f t="shared" si="0"/>
        <v>1</v>
      </c>
    </row>
    <row r="20" spans="8:10" x14ac:dyDescent="0.45">
      <c r="H20" t="str">
        <v>Operations</v>
      </c>
      <c r="I20">
        <v>462</v>
      </c>
      <c r="J20" t="b">
        <f t="shared" si="0"/>
        <v>1</v>
      </c>
    </row>
    <row r="21" spans="8:10" x14ac:dyDescent="0.45">
      <c r="H21" t="str">
        <v>Legal</v>
      </c>
      <c r="I21">
        <v>0</v>
      </c>
      <c r="J21" t="b">
        <f t="shared" si="0"/>
        <v>1</v>
      </c>
    </row>
    <row r="22" spans="8:10" x14ac:dyDescent="0.45">
      <c r="H22" t="str">
        <v>Customer Service</v>
      </c>
      <c r="I22">
        <v>0</v>
      </c>
      <c r="J22" t="b">
        <f t="shared" si="0"/>
        <v>1</v>
      </c>
    </row>
    <row r="23" spans="8:10" x14ac:dyDescent="0.45">
      <c r="H23" t="str">
        <v>Administration</v>
      </c>
      <c r="I23">
        <v>593</v>
      </c>
      <c r="J23" t="b">
        <f t="shared" si="0"/>
        <v>1</v>
      </c>
    </row>
    <row r="24" spans="8:10" x14ac:dyDescent="0.45">
      <c r="H24" t="str">
        <v>Compliance</v>
      </c>
      <c r="I24">
        <v>109</v>
      </c>
      <c r="J24" t="b">
        <f t="shared" si="0"/>
        <v>1</v>
      </c>
    </row>
  </sheetData>
  <pageMargins left="0.7" right="0.7" top="0.75" bottom="0.75" header="0.3" footer="0.3"/>
  <pageSetup orientation="portrait" verticalDpi="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George Mount</cp:lastModifiedBy>
  <cp:revision/>
  <dcterms:created xsi:type="dcterms:W3CDTF">2024-08-02T12:14:51Z</dcterms:created>
  <dcterms:modified xsi:type="dcterms:W3CDTF">2024-09-22T13:58:26Z</dcterms:modified>
  <cp:category/>
  <cp:contentStatus/>
</cp:coreProperties>
</file>