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array.xml" ContentType="application/vnd.ms-excel.rdarray+xml"/>
  <Override PartName="/xl/richData/richStyles.xml" ContentType="application/vnd.ms-excel.richstyles+xml"/>
  <Override PartName="/xl/richData/rdsupportingpropertybagstructure.xml" ContentType="application/vnd.ms-excel.rdsupportingpropertybagstructure+xml"/>
  <Override PartName="/xl/richData/rdsupportingpropertybag.xml" ContentType="application/vnd.ms-excel.rdsupportingpropertybag+xml"/>
  <Override PartName="/xl/richData/rdRichValueTypes.xml" ContentType="application/vnd.ms-excel.rdrichvaluetype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xl/calcChain.xml" ContentType="application/vnd.openxmlformats-officedocument.spreadsheetml.calcChain+xml"/>
  <Override PartName="/xl/python.xml" ContentType="application/vnd.ms-excel.pyth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30"/>
  <workbookPr codeName="ThisWorkbook" defaultThemeVersion="202300"/>
  <mc:AlternateContent xmlns:mc="http://schemas.openxmlformats.org/markup-compatibility/2006">
    <mc:Choice Requires="x15">
      <x15ac:absPath xmlns:x15ac="http://schemas.microsoft.com/office/spreadsheetml/2010/11/ac" url="C:\Users\GeorgeMount\Documents\GitHub\fsm-intro-python-excel\"/>
    </mc:Choice>
  </mc:AlternateContent>
  <xr:revisionPtr revIDLastSave="0" documentId="13_ncr:1_{35B43A1F-4F97-4C30-AE17-40F1F80A4509}" xr6:coauthVersionLast="47" xr6:coauthVersionMax="47" xr10:uidLastSave="{00000000-0000-0000-0000-000000000000}"/>
  <bookViews>
    <workbookView xWindow="-96" yWindow="-96" windowWidth="23232" windowHeight="12432" xr2:uid="{87788C84-4F35-45B1-8C2A-71EE4AC07C4C}"/>
  </bookViews>
  <sheets>
    <sheet name="sales" sheetId="2" r:id="rId1"/>
    <sheet name="time_series" sheetId="7" r:id="rId2"/>
    <sheet name="mpg" sheetId="13" r:id="rId3"/>
    <sheet name="pairplot" sheetId="10" r:id="rId4"/>
    <sheet name="stripplot" sheetId="11" r:id="rId5"/>
    <sheet name="moving-average" sheetId="12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M2" i="2" l="1" a="1"/>
  <c r="A1" i="7" a="1"/>
  <c r="A10" i="7" a="1"/>
  <c r="A18" i="7" a="1"/>
  <c r="A25" i="7" a="1"/>
  <c r="A35" i="7" a="1"/>
  <c r="M2" i="13" a="1"/>
  <c r="A1" i="10" a="1"/>
  <c r="A40" i="10" a="1"/>
  <c r="A1" i="11" a="1"/>
  <c r="A18" i="11" a="1"/>
  <c r="D3" i="12" a="1"/>
  <c r="D3" i="12" l="1"/>
  <c r="A18" i="11"/>
  <c r="A1" i="11"/>
  <c r="A40" i="10"/>
  <c r="A1" i="10"/>
  <c r="M2" i="13"/>
  <c r="A35" i="7"/>
  <c r="A25" i="7"/>
  <c r="A18" i="7"/>
  <c r="A10" i="7"/>
  <c r="A1" i="7"/>
  <c r="M2" i="2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RICHVALUE" minSupportedVersion="120000" copy="1" pasteAll="1" pasteValues="1" merge="1" splitFirst="1" rowColShift="1" clearFormats="1" clearComments="1" assign="1" coerce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futureMetadata name="XLRICHVALUE" count="21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7"/>
        </ext>
      </extLst>
    </bk>
    <bk>
      <extLst>
        <ext uri="{3e2802c4-a4d2-4d8b-9148-e3be6c30e623}">
          <xlrd:rvb i="8"/>
        </ext>
      </extLst>
    </bk>
    <bk>
      <extLst>
        <ext uri="{3e2802c4-a4d2-4d8b-9148-e3be6c30e623}">
          <xlrd:rvb i="9"/>
        </ext>
      </extLst>
    </bk>
    <bk>
      <extLst>
        <ext uri="{3e2802c4-a4d2-4d8b-9148-e3be6c30e623}">
          <xlrd:rvb i="10"/>
        </ext>
      </extLst>
    </bk>
    <bk>
      <extLst>
        <ext uri="{3e2802c4-a4d2-4d8b-9148-e3be6c30e623}">
          <xlrd:rvb i="11"/>
        </ext>
      </extLst>
    </bk>
    <bk>
      <extLst>
        <ext uri="{3e2802c4-a4d2-4d8b-9148-e3be6c30e623}">
          <xlrd:rvb i="12"/>
        </ext>
      </extLst>
    </bk>
    <bk>
      <extLst>
        <ext uri="{3e2802c4-a4d2-4d8b-9148-e3be6c30e623}">
          <xlrd:rvb i="13"/>
        </ext>
      </extLst>
    </bk>
    <bk>
      <extLst>
        <ext uri="{3e2802c4-a4d2-4d8b-9148-e3be6c30e623}">
          <xlrd:rvb i="14"/>
        </ext>
      </extLst>
    </bk>
    <bk>
      <extLst>
        <ext uri="{3e2802c4-a4d2-4d8b-9148-e3be6c30e623}">
          <xlrd:rvb i="17"/>
        </ext>
      </extLst>
    </bk>
    <bk>
      <extLst>
        <ext uri="{3e2802c4-a4d2-4d8b-9148-e3be6c30e623}">
          <xlrd:rvb i="18"/>
        </ext>
      </extLst>
    </bk>
    <bk>
      <extLst>
        <ext uri="{3e2802c4-a4d2-4d8b-9148-e3be6c30e623}">
          <xlrd:rvb i="19"/>
        </ext>
      </extLst>
    </bk>
    <bk>
      <extLst>
        <ext uri="{3e2802c4-a4d2-4d8b-9148-e3be6c30e623}">
          <xlrd:rvb i="20"/>
        </ext>
      </extLst>
    </bk>
    <bk>
      <extLst>
        <ext uri="{3e2802c4-a4d2-4d8b-9148-e3be6c30e623}">
          <xlrd:rvb i="21"/>
        </ext>
      </extLst>
    </bk>
    <bk>
      <extLst>
        <ext uri="{3e2802c4-a4d2-4d8b-9148-e3be6c30e623}">
          <xlrd:rvb i="22"/>
        </ext>
      </extLst>
    </bk>
  </futureMetadata>
  <cellMetadata count="1">
    <bk>
      <rc t="1" v="0"/>
    </bk>
  </cellMetadata>
  <valueMetadata count="21">
    <bk>
      <rc t="2" v="0"/>
    </bk>
    <bk>
      <rc t="2" v="1"/>
    </bk>
    <bk>
      <rc t="2" v="2"/>
    </bk>
    <bk>
      <rc t="2" v="3"/>
    </bk>
    <bk>
      <rc t="2" v="4"/>
    </bk>
    <bk>
      <rc t="2" v="5"/>
    </bk>
    <bk>
      <rc t="2" v="6"/>
    </bk>
    <bk>
      <rc t="2" v="7"/>
    </bk>
    <bk>
      <rc t="2" v="8"/>
    </bk>
    <bk>
      <rc t="2" v="9"/>
    </bk>
    <bk>
      <rc t="2" v="10"/>
    </bk>
    <bk>
      <rc t="2" v="11"/>
    </bk>
    <bk>
      <rc t="2" v="12"/>
    </bk>
    <bk>
      <rc t="2" v="13"/>
    </bk>
    <bk>
      <rc t="2" v="14"/>
    </bk>
    <bk>
      <rc t="2" v="15"/>
    </bk>
    <bk>
      <rc t="2" v="16"/>
    </bk>
    <bk>
      <rc t="2" v="17"/>
    </bk>
    <bk>
      <rc t="2" v="18"/>
    </bk>
    <bk>
      <rc t="2" v="19"/>
    </bk>
    <bk>
      <rc t="2" v="20"/>
    </bk>
  </valueMetadata>
</metadata>
</file>

<file path=xl/python.xml><?xml version="1.0" encoding="utf-8"?>
<python xmlns="http://schemas.microsoft.com/office/spreadsheetml/2023/python">
  <environmentDefinition id="{882DD1B0-6546-4DFA-8A08-902A380B44EA}">
    <initialization userModified="1">
      <code xml:space="preserve">import numpy as np
import pandas as pd
import matplotlib.pyplot as plt
import seaborn as sns
import statsmodels as sm
import excel
import warnings
warnings.simplefilter('ignore')
excel.set_xl_scalar_conversion(excel.convert_to_scalar)
excel.set_xl_array_conversion(excel.convert_to_dataframe)
</code>
    </initialization>
  </environmentDefinition>
  <pythonScripts>
    <pythonScript>
      <code xml:space="preserve">sales_df = xl(%P2%, headers=True)
# Load and preview the dataset
sales_df.head()
</code>
    </pythonScript>
    <pythonScript>
      <code>sales_ts = sales_df.set_index('order_date')
sales_ts.head()</code>
    </pythonScript>
    <pythonScript>
      <code>sales_ts.resample('W').sum()['quantity'].head()</code>
    </pythonScript>
    <pythonScript>
      <code># Calculate sales as price * quantity
sales_ts['sales'] = sales_ts['quantity'] * sales_ts['unit_price']
# Get total sales by month
monthly_sales = sales_ts.resample('M').sum()['sales'].head()</code>
    </pythonScript>
    <pythonScript>
      <code># Convert to DataFrame
monthly_sales_df = monthly_sales.to_frame().reset_index()
monthly_sales_df['next_month_sales'] = monthly_sales_df['sales'].shift(-1)
monthly_sales_df['previous_month_sales'] = monthly_sales_df['sales'].shift(1)
monthly_sales_df</code>
    </pythonScript>
    <pythonScript>
      <code>monthly_sales_df['running_avg_sales'] = monthly_sales_df['sales'].expanding().mean()
monthly_sales_df['running_ttl_sales'] = monthly_sales_df['sales'].expanding().sum()
monthly_sales_df.head()</code>
    </pythonScript>
    <pythonScript>
      <code>mpg_df = xl(%P2%, headers=True)</code>
    </pythonScript>
    <pythonScript>
      <code>sns.pairplot(mpg_df, vars=['mpg', 'horsepower', 'weight', 'acceleration'])</code>
    </pythonScript>
    <pythonScript>
      <code># Break plots down by origin, change diagonals to KDE
sns.pairplot(mpg_df, vars=['mpg', 'horsepower', 'weight', 'acceleration'], hue='origin', diag_kind='kde')</code>
    </pythonScript>
    <pythonScript>
      <code>sns.stripplot(x='origin', y='mpg', data=mpg_df)</code>
    </pythonScript>
    <pythonScript>
      <code># Add jitter, transparency to datapoints
sns.stripplot(x='origin', y='mpg', data=mpg_df, jitter=True, palette='muted', alpha=0.7)</code>
    </pythonScript>
    <pythonScript>
      <code>moving_n = xl(%P2%)
sales_df = xl(%P3%, headers=True)
sales_df['Sales (smoothed)'] = sales_df['Sales'].rolling(window=moving_n, min_periods=1).mean().round(2)
sns.lineplot(data=sales_df, x='Date', y='Sales', label='Sales', alpha=.4)
sns.lineplot(data=sales_df, x='Date', y='Sales (smoothed)', label='Sales (smoothed)')
plt.title('Sales Moving Average')</code>
    </pythonScript>
  </pythonScripts>
</python>
</file>

<file path=xl/sharedStrings.xml><?xml version="1.0" encoding="utf-8"?>
<sst xmlns="http://schemas.openxmlformats.org/spreadsheetml/2006/main" count="2803" uniqueCount="348">
  <si>
    <t>order_id</t>
  </si>
  <si>
    <t>customer_id</t>
  </si>
  <si>
    <t>product_id</t>
  </si>
  <si>
    <t>product_name</t>
  </si>
  <si>
    <t>category</t>
  </si>
  <si>
    <t>unit_price</t>
  </si>
  <si>
    <t>quantity</t>
  </si>
  <si>
    <t>order_date</t>
  </si>
  <si>
    <t>customer_age</t>
  </si>
  <si>
    <t>customer_gender</t>
  </si>
  <si>
    <t>country</t>
  </si>
  <si>
    <t>Tablet</t>
  </si>
  <si>
    <t>Electronics</t>
  </si>
  <si>
    <t>Female</t>
  </si>
  <si>
    <t>Germany</t>
  </si>
  <si>
    <t>Smartphone</t>
  </si>
  <si>
    <t>Male</t>
  </si>
  <si>
    <t>Canada</t>
  </si>
  <si>
    <t>Jacket</t>
  </si>
  <si>
    <t>Accessories</t>
  </si>
  <si>
    <t>UK</t>
  </si>
  <si>
    <t>Shoes</t>
  </si>
  <si>
    <t>Australia</t>
  </si>
  <si>
    <t>Clothing</t>
  </si>
  <si>
    <t>USA</t>
  </si>
  <si>
    <t>Camera</t>
  </si>
  <si>
    <t>Laptop</t>
  </si>
  <si>
    <t>T-shirt</t>
  </si>
  <si>
    <t>Watch</t>
  </si>
  <si>
    <t>Headphones</t>
  </si>
  <si>
    <t>France</t>
  </si>
  <si>
    <t>Sunglasses</t>
  </si>
  <si>
    <t>Select moving period:</t>
  </si>
  <si>
    <t>Sales</t>
  </si>
  <si>
    <t>Date</t>
  </si>
  <si>
    <t>id</t>
  </si>
  <si>
    <t>mpg</t>
  </si>
  <si>
    <t>cylinders</t>
  </si>
  <si>
    <t>displacement</t>
  </si>
  <si>
    <t>horsepower</t>
  </si>
  <si>
    <t>weight</t>
  </si>
  <si>
    <t>acceleration</t>
  </si>
  <si>
    <t>model.year</t>
  </si>
  <si>
    <t>origin</t>
  </si>
  <si>
    <t>car.name</t>
  </si>
  <si>
    <t>chevrolet chevelle malibu</t>
  </si>
  <si>
    <t>buick skylark 320</t>
  </si>
  <si>
    <t>plymouth satellite</t>
  </si>
  <si>
    <t>amc rebel sst</t>
  </si>
  <si>
    <t>ford torino</t>
  </si>
  <si>
    <t>ford galaxie 500</t>
  </si>
  <si>
    <t>chevrolet impala</t>
  </si>
  <si>
    <t>plymouth fury iii</t>
  </si>
  <si>
    <t>pontiac catalina</t>
  </si>
  <si>
    <t>amc ambassador dpl</t>
  </si>
  <si>
    <t>dodge challenger se</t>
  </si>
  <si>
    <t>plymouth 'cuda 340</t>
  </si>
  <si>
    <t>chevrolet monte carlo</t>
  </si>
  <si>
    <t>buick estate wagon (sw)</t>
  </si>
  <si>
    <t>Asia</t>
  </si>
  <si>
    <t>toyota corona mark ii</t>
  </si>
  <si>
    <t>plymouth duster</t>
  </si>
  <si>
    <t>amc hornet</t>
  </si>
  <si>
    <t>ford maverick</t>
  </si>
  <si>
    <t>datsun pl510</t>
  </si>
  <si>
    <t>Europe</t>
  </si>
  <si>
    <t>volkswagen 1131 deluxe sedan</t>
  </si>
  <si>
    <t>peugeot 504</t>
  </si>
  <si>
    <t>audi 100 ls</t>
  </si>
  <si>
    <t>saab 99e</t>
  </si>
  <si>
    <t>bmw 2002</t>
  </si>
  <si>
    <t>amc gremlin</t>
  </si>
  <si>
    <t>ford f250</t>
  </si>
  <si>
    <t>chevy c20</t>
  </si>
  <si>
    <t>dodge d200</t>
  </si>
  <si>
    <t>hi 1200d</t>
  </si>
  <si>
    <t>chevrolet vega 2300</t>
  </si>
  <si>
    <t>toyota corona</t>
  </si>
  <si>
    <t>plymouth satellite custom</t>
  </si>
  <si>
    <t>ford torino 500</t>
  </si>
  <si>
    <t>amc matador</t>
  </si>
  <si>
    <t>pontiac catalina brougham</t>
  </si>
  <si>
    <t>dodge monaco (sw)</t>
  </si>
  <si>
    <t>ford country squire (sw)</t>
  </si>
  <si>
    <t>pontiac safari (sw)</t>
  </si>
  <si>
    <t>amc hornet sportabout (sw)</t>
  </si>
  <si>
    <t>chevrolet vega (sw)</t>
  </si>
  <si>
    <t>pontiac firebird</t>
  </si>
  <si>
    <t>ford mustang</t>
  </si>
  <si>
    <t>mercury capri 2000</t>
  </si>
  <si>
    <t>opel 1900</t>
  </si>
  <si>
    <t>peugeot 304</t>
  </si>
  <si>
    <t>fiat 124b</t>
  </si>
  <si>
    <t>toyota corolla 1200</t>
  </si>
  <si>
    <t>datsun 1200</t>
  </si>
  <si>
    <t>volkswagen model 111</t>
  </si>
  <si>
    <t>plymouth cricket</t>
  </si>
  <si>
    <t>toyota corona hardtop</t>
  </si>
  <si>
    <t>dodge colt hardtop</t>
  </si>
  <si>
    <t>volkswagen type 3</t>
  </si>
  <si>
    <t>chevrolet vega</t>
  </si>
  <si>
    <t>ford pinto runabout</t>
  </si>
  <si>
    <t>amc ambassador sst</t>
  </si>
  <si>
    <t>mercury marquis</t>
  </si>
  <si>
    <t>buick lesabre custom</t>
  </si>
  <si>
    <t>oldsmobile delta 88 royale</t>
  </si>
  <si>
    <t>chrysler newport royal</t>
  </si>
  <si>
    <t>mazda rx2 coupe</t>
  </si>
  <si>
    <t>amc matador (sw)</t>
  </si>
  <si>
    <t>chevrolet chevelle concours (sw)</t>
  </si>
  <si>
    <t>ford gran torino (sw)</t>
  </si>
  <si>
    <t>plymouth satellite custom (sw)</t>
  </si>
  <si>
    <t>volvo 145e (sw)</t>
  </si>
  <si>
    <t>volkswagen 411 (sw)</t>
  </si>
  <si>
    <t>peugeot 504 (sw)</t>
  </si>
  <si>
    <t>renault 12 (sw)</t>
  </si>
  <si>
    <t>ford pinto (sw)</t>
  </si>
  <si>
    <t>datsun 510 (sw)</t>
  </si>
  <si>
    <t>toyouta corona mark ii (sw)</t>
  </si>
  <si>
    <t>dodge colt (sw)</t>
  </si>
  <si>
    <t>toyota corolla 1600 (sw)</t>
  </si>
  <si>
    <t>buick century 350</t>
  </si>
  <si>
    <t>chevrolet malibu</t>
  </si>
  <si>
    <t>ford gran torino</t>
  </si>
  <si>
    <t>dodge coronet custom</t>
  </si>
  <si>
    <t>mercury marquis brougham</t>
  </si>
  <si>
    <t>chevrolet caprice classic</t>
  </si>
  <si>
    <t>ford ltd</t>
  </si>
  <si>
    <t>plymouth fury gran sedan</t>
  </si>
  <si>
    <t>chrysler new yorker brougham</t>
  </si>
  <si>
    <t>buick electra 225 custom</t>
  </si>
  <si>
    <t>amc ambassador brougham</t>
  </si>
  <si>
    <t>plymouth valiant</t>
  </si>
  <si>
    <t>chevrolet nova custom</t>
  </si>
  <si>
    <t>volkswagen super beetle</t>
  </si>
  <si>
    <t>ford country</t>
  </si>
  <si>
    <t>plymouth custom suburb</t>
  </si>
  <si>
    <t>oldsmobile vista cruiser</t>
  </si>
  <si>
    <t>toyota carina</t>
  </si>
  <si>
    <t>datsun 610</t>
  </si>
  <si>
    <t>maxda rx3</t>
  </si>
  <si>
    <t>ford pinto</t>
  </si>
  <si>
    <t>mercury capri v6</t>
  </si>
  <si>
    <t>fiat 124 sport coupe</t>
  </si>
  <si>
    <t>chevrolet monte carlo s</t>
  </si>
  <si>
    <t>pontiac grand prix</t>
  </si>
  <si>
    <t>fiat 128</t>
  </si>
  <si>
    <t>opel manta</t>
  </si>
  <si>
    <t>audi 100ls</t>
  </si>
  <si>
    <t>volvo 144ea</t>
  </si>
  <si>
    <t>dodge dart custom</t>
  </si>
  <si>
    <t>saab 99le</t>
  </si>
  <si>
    <t>toyota mark ii</t>
  </si>
  <si>
    <t>oldsmobile omega</t>
  </si>
  <si>
    <t>chevrolet nova</t>
  </si>
  <si>
    <t>datsun b210</t>
  </si>
  <si>
    <t>chevrolet chevelle malibu classic</t>
  </si>
  <si>
    <t>plymouth satellite sebring</t>
  </si>
  <si>
    <t>buick century luxus (sw)</t>
  </si>
  <si>
    <t>dodge coronet custom (sw)</t>
  </si>
  <si>
    <t>audi fox</t>
  </si>
  <si>
    <t>volkswagen dasher</t>
  </si>
  <si>
    <t>datsun 710</t>
  </si>
  <si>
    <t>dodge colt</t>
  </si>
  <si>
    <t>fiat 124 tc</t>
  </si>
  <si>
    <t>honda civic</t>
  </si>
  <si>
    <t>subaru</t>
  </si>
  <si>
    <t>fiat x1.9</t>
  </si>
  <si>
    <t>plymouth valiant custom</t>
  </si>
  <si>
    <t>mercury monarch</t>
  </si>
  <si>
    <t>chevrolet bel air</t>
  </si>
  <si>
    <t>plymouth grand fury</t>
  </si>
  <si>
    <t>buick century</t>
  </si>
  <si>
    <t>chevroelt chevelle malibu</t>
  </si>
  <si>
    <t>plymouth fury</t>
  </si>
  <si>
    <t>buick skyhawk</t>
  </si>
  <si>
    <t>chevrolet monza 2+2</t>
  </si>
  <si>
    <t>ford mustang ii</t>
  </si>
  <si>
    <t>toyota corolla</t>
  </si>
  <si>
    <t>pontiac astro</t>
  </si>
  <si>
    <t>volkswagen rabbit</t>
  </si>
  <si>
    <t>amc pacer</t>
  </si>
  <si>
    <t>volvo 244dl</t>
  </si>
  <si>
    <t>honda civic cvcc</t>
  </si>
  <si>
    <t>fiat 131</t>
  </si>
  <si>
    <t>capri ii</t>
  </si>
  <si>
    <t>renault 12tl</t>
  </si>
  <si>
    <t>dodge coronet brougham</t>
  </si>
  <si>
    <t>chevrolet chevette</t>
  </si>
  <si>
    <t>chevrolet woody</t>
  </si>
  <si>
    <t>vw rabbit</t>
  </si>
  <si>
    <t>dodge aspen se</t>
  </si>
  <si>
    <t>ford granada ghia</t>
  </si>
  <si>
    <t>pontiac ventura sj</t>
  </si>
  <si>
    <t>amc pacer d/l</t>
  </si>
  <si>
    <t>datsun b-210</t>
  </si>
  <si>
    <t>volvo 245</t>
  </si>
  <si>
    <t>plymouth volare premier v8</t>
  </si>
  <si>
    <t>mercedes-benz 280s</t>
  </si>
  <si>
    <t>cadillac seville</t>
  </si>
  <si>
    <t>chevy c10</t>
  </si>
  <si>
    <t>ford f108</t>
  </si>
  <si>
    <t>dodge d100</t>
  </si>
  <si>
    <t>honda accord cvcc</t>
  </si>
  <si>
    <t>buick opel isuzu deluxe</t>
  </si>
  <si>
    <t>renault 5 gtl</t>
  </si>
  <si>
    <t>plymouth arrow gs</t>
  </si>
  <si>
    <t>datsun f-10 hatchback</t>
  </si>
  <si>
    <t>oldsmobile cutlass supreme</t>
  </si>
  <si>
    <t>dodge monaco brougham</t>
  </si>
  <si>
    <t>mercury cougar brougham</t>
  </si>
  <si>
    <t>chevrolet concours</t>
  </si>
  <si>
    <t>buick skylark</t>
  </si>
  <si>
    <t>plymouth volare custom</t>
  </si>
  <si>
    <t>ford granada</t>
  </si>
  <si>
    <t>pontiac grand prix lj</t>
  </si>
  <si>
    <t>chevrolet monte carlo landau</t>
  </si>
  <si>
    <t>chrysler cordoba</t>
  </si>
  <si>
    <t>ford thunderbird</t>
  </si>
  <si>
    <t>volkswagen rabbit custom</t>
  </si>
  <si>
    <t>pontiac sunbird coupe</t>
  </si>
  <si>
    <t>toyota corolla liftback</t>
  </si>
  <si>
    <t>ford mustang ii 2+2</t>
  </si>
  <si>
    <t>dodge colt m/m</t>
  </si>
  <si>
    <t>subaru dl</t>
  </si>
  <si>
    <t>datsun 810</t>
  </si>
  <si>
    <t>bmw 320i</t>
  </si>
  <si>
    <t>mazda rx-4</t>
  </si>
  <si>
    <t>volkswagen rabbit custom diesel</t>
  </si>
  <si>
    <t>ford fiesta</t>
  </si>
  <si>
    <t>mazda glc deluxe</t>
  </si>
  <si>
    <t>datsun b210 gx</t>
  </si>
  <si>
    <t>oldsmobile cutlass salon brougham</t>
  </si>
  <si>
    <t>dodge diplomat</t>
  </si>
  <si>
    <t>mercury monarch ghia</t>
  </si>
  <si>
    <t>pontiac phoenix lj</t>
  </si>
  <si>
    <t>ford fairmont (auto)</t>
  </si>
  <si>
    <t>ford fairmont (man)</t>
  </si>
  <si>
    <t>plymouth volare</t>
  </si>
  <si>
    <t>amc concord</t>
  </si>
  <si>
    <t>buick century special</t>
  </si>
  <si>
    <t>mercury zephyr</t>
  </si>
  <si>
    <t>dodge aspen</t>
  </si>
  <si>
    <t>amc concord d/l</t>
  </si>
  <si>
    <t>buick regal sport coupe (turbo)</t>
  </si>
  <si>
    <t>ford futura</t>
  </si>
  <si>
    <t>dodge magnum xe</t>
  </si>
  <si>
    <t>datsun 510</t>
  </si>
  <si>
    <t>dodge omni</t>
  </si>
  <si>
    <t>toyota celica gt liftback</t>
  </si>
  <si>
    <t>plymouth sapporo</t>
  </si>
  <si>
    <t>oldsmobile starfire sx</t>
  </si>
  <si>
    <t>datsun 200-sx</t>
  </si>
  <si>
    <t>audi 5000</t>
  </si>
  <si>
    <t>volvo 264gl</t>
  </si>
  <si>
    <t>saab 99gle</t>
  </si>
  <si>
    <t>peugeot 604sl</t>
  </si>
  <si>
    <t>volkswagen scirocco</t>
  </si>
  <si>
    <t>honda accord lx</t>
  </si>
  <si>
    <t>pontiac lemans v6</t>
  </si>
  <si>
    <t>mercury zephyr 6</t>
  </si>
  <si>
    <t>ford fairmont 4</t>
  </si>
  <si>
    <t>amc concord dl 6</t>
  </si>
  <si>
    <t>dodge aspen 6</t>
  </si>
  <si>
    <t>ford ltd landau</t>
  </si>
  <si>
    <t>mercury grand marquis</t>
  </si>
  <si>
    <t>dodge st. regis</t>
  </si>
  <si>
    <t>chevrolet malibu classic (sw)</t>
  </si>
  <si>
    <t>chrysler lebaron town @ country (sw)</t>
  </si>
  <si>
    <t>vw rabbit custom</t>
  </si>
  <si>
    <t>maxda glc deluxe</t>
  </si>
  <si>
    <t>dodge colt hatchback custom</t>
  </si>
  <si>
    <t>amc spirit dl</t>
  </si>
  <si>
    <t>mercedes benz 300d</t>
  </si>
  <si>
    <t>cadillac eldorado</t>
  </si>
  <si>
    <t>plymouth horizon</t>
  </si>
  <si>
    <t>plymouth horizon tc3</t>
  </si>
  <si>
    <t>datsun 210</t>
  </si>
  <si>
    <t>fiat strada custom</t>
  </si>
  <si>
    <t>buick skylark limited</t>
  </si>
  <si>
    <t>chevrolet citation</t>
  </si>
  <si>
    <t>oldsmobile omega brougham</t>
  </si>
  <si>
    <t>pontiac phoenix</t>
  </si>
  <si>
    <t>toyota corolla tercel</t>
  </si>
  <si>
    <t>datsun 310</t>
  </si>
  <si>
    <t>ford fairmont</t>
  </si>
  <si>
    <t>audi 4000</t>
  </si>
  <si>
    <t>toyota corona liftback</t>
  </si>
  <si>
    <t>mazda 626</t>
  </si>
  <si>
    <t>datsun 510 hatchback</t>
  </si>
  <si>
    <t>mazda glc</t>
  </si>
  <si>
    <t>vw rabbit c (diesel)</t>
  </si>
  <si>
    <t>vw dasher (diesel)</t>
  </si>
  <si>
    <t>audi 5000s (diesel)</t>
  </si>
  <si>
    <t>mercedes-benz 240d</t>
  </si>
  <si>
    <t>honda civic 1500 gl</t>
  </si>
  <si>
    <t>vokswagen rabbit</t>
  </si>
  <si>
    <t>datsun 280-zx</t>
  </si>
  <si>
    <t>mazda rx-7 gs</t>
  </si>
  <si>
    <t>triumph tr7 coupe</t>
  </si>
  <si>
    <t>honda accord</t>
  </si>
  <si>
    <t>plymouth reliant</t>
  </si>
  <si>
    <t>dodge aries wagon (sw)</t>
  </si>
  <si>
    <t>toyota starlet</t>
  </si>
  <si>
    <t>plymouth champ</t>
  </si>
  <si>
    <t>honda civic 1300</t>
  </si>
  <si>
    <t>datsun 210 mpg</t>
  </si>
  <si>
    <t>toyota tercel</t>
  </si>
  <si>
    <t>mazda glc 4</t>
  </si>
  <si>
    <t>plymouth horizon 4</t>
  </si>
  <si>
    <t>ford escort 4w</t>
  </si>
  <si>
    <t>ford escort 2h</t>
  </si>
  <si>
    <t>volkswagen jetta</t>
  </si>
  <si>
    <t>honda prelude</t>
  </si>
  <si>
    <t>datsun 200sx</t>
  </si>
  <si>
    <t>peugeot 505s turbo diesel</t>
  </si>
  <si>
    <t>volvo diesel</t>
  </si>
  <si>
    <t>toyota cressida</t>
  </si>
  <si>
    <t>datsun 810 maxima</t>
  </si>
  <si>
    <t>oldsmobile cutlass ls</t>
  </si>
  <si>
    <t>ford granada gl</t>
  </si>
  <si>
    <t>chrysler lebaron salon</t>
  </si>
  <si>
    <t>chevrolet cavalier</t>
  </si>
  <si>
    <t>chevrolet cavalier wagon</t>
  </si>
  <si>
    <t>chevrolet cavalier 2-door</t>
  </si>
  <si>
    <t>pontiac j2000 se hatchback</t>
  </si>
  <si>
    <t>dodge aries se</t>
  </si>
  <si>
    <t>ford fairmont futura</t>
  </si>
  <si>
    <t>volkswagen rabbit l</t>
  </si>
  <si>
    <t>mazda glc custom l</t>
  </si>
  <si>
    <t>mazda glc custom</t>
  </si>
  <si>
    <t>plymouth horizon miser</t>
  </si>
  <si>
    <t>mercury lynx l</t>
  </si>
  <si>
    <t>nissan stanza xe</t>
  </si>
  <si>
    <t>honda civic (auto)</t>
  </si>
  <si>
    <t>datsun 310 gx</t>
  </si>
  <si>
    <t>buick century limited</t>
  </si>
  <si>
    <t>oldsmobile cutlass ciera (diesel)</t>
  </si>
  <si>
    <t>chrysler lebaron medallion</t>
  </si>
  <si>
    <t>ford granada l</t>
  </si>
  <si>
    <t>toyota celica gt</t>
  </si>
  <si>
    <t>dodge charger 2.2</t>
  </si>
  <si>
    <t>chevrolet camaro</t>
  </si>
  <si>
    <t>ford mustang gl</t>
  </si>
  <si>
    <t>vw pickup</t>
  </si>
  <si>
    <t>dodge rampage</t>
  </si>
  <si>
    <t>ford ranger</t>
  </si>
  <si>
    <t>chevy s-10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</si>
</sst>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6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4">
    <xf numFmtId="0" fontId="0" fillId="0" borderId="0" xfId="0"/>
    <xf numFmtId="14" fontId="0" fillId="0" borderId="0" xfId="0" applyNumberFormat="1"/>
    <xf numFmtId="0" fontId="1" fillId="0" borderId="0" xfId="1"/>
    <xf numFmtId="14" fontId="1" fillId="0" borderId="0" xfId="1" applyNumberFormat="1"/>
  </cellXfs>
  <cellStyles count="2">
    <cellStyle name="Normal" xfId="0" builtinId="0"/>
    <cellStyle name="Normal 2" xfId="1" xr:uid="{48C87B57-73CA-47F3-8BFF-831E4466B41D}"/>
  </cellStyles>
  <dxfs count="3">
    <dxf>
      <numFmt numFmtId="0" formatCode="General"/>
    </dxf>
    <dxf>
      <numFmt numFmtId="19" formatCode="m/d/yyyy"/>
    </dxf>
    <dxf>
      <numFmt numFmtId="19" formatCode="m/d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microsoft.com/office/2017/06/relationships/rdRichValueStructure" Target="richData/rdrichvaluestructure.xml"/><Relationship Id="rId18" Type="http://schemas.microsoft.com/office/2017/06/relationships/rdRichValueTypes" Target="richData/rdRichValueTyp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microsoft.com/office/2017/06/relationships/rdRichValue" Target="richData/rdrichvalue.xml"/><Relationship Id="rId17" Type="http://schemas.microsoft.com/office/2017/06/relationships/rdSupportingPropertyBag" Target="richData/rdsupportingpropertybag.xml"/><Relationship Id="rId2" Type="http://schemas.openxmlformats.org/officeDocument/2006/relationships/worksheet" Target="worksheets/sheet2.xml"/><Relationship Id="rId16" Type="http://schemas.microsoft.com/office/2017/06/relationships/rdSupportingPropertyBagStructure" Target="richData/rdsupportingpropertybagstructure.xml"/><Relationship Id="rId20" Type="http://schemas.microsoft.com/office/2023/09/relationships/Python" Target="pytho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microsoft.com/office/2022/10/relationships/richValueRel" Target="richData/richValueRel.xml"/><Relationship Id="rId5" Type="http://schemas.openxmlformats.org/officeDocument/2006/relationships/worksheet" Target="worksheets/sheet5.xml"/><Relationship Id="rId15" Type="http://schemas.microsoft.com/office/2017/06/relationships/richStyles" Target="richData/richStyles.xml"/><Relationship Id="rId10" Type="http://schemas.openxmlformats.org/officeDocument/2006/relationships/sheetMetadata" Target="metadata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Relationship Id="rId14" Type="http://schemas.microsoft.com/office/2017/06/relationships/rdArray" Target="richData/rdarray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39</xdr:row>
      <xdr:rowOff>0</xdr:rowOff>
    </xdr:from>
    <xdr:to>
      <xdr:col>10</xdr:col>
      <xdr:colOff>826599</xdr:colOff>
      <xdr:row>73</xdr:row>
      <xdr:rowOff>110127</xdr:rowOff>
    </xdr:to>
    <xdr:pic>
      <xdr:nvPicPr>
        <xdr:cNvPr id="4" name="Picture 3" descr="Image generated by Python">
          <a:extLst>
            <a:ext uri="{FF2B5EF4-FFF2-40B4-BE49-F238E27FC236}">
              <a16:creationId xmlns:a16="http://schemas.microsoft.com/office/drawing/2014/main" id="{7E4E2442-E664-B6C1-B322-AE9670F080A4}"/>
            </a:ext>
          </a:extLst>
        </xdr:cNvPr>
        <xdr:cNvPicPr>
          <a:picLocks noChangeAspect="1"/>
          <a:extLst>
            <a:ext uri="{53484399-7A02-498B-ADA4-41CD10E50FAC}">
              <aif:imageFormula xmlns:aif="http://schemas.microsoft.com/office/drawing/2022/imageformula" formula="pairplot!A40"/>
            </a:ext>
          </a:extLst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0215563"/>
          <a:ext cx="9994412" cy="901600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755825</xdr:colOff>
      <xdr:row>34</xdr:row>
      <xdr:rowOff>110127</xdr:rowOff>
    </xdr:to>
    <xdr:pic>
      <xdr:nvPicPr>
        <xdr:cNvPr id="5" name="Picture 4" descr="Image generated by Python">
          <a:extLst>
            <a:ext uri="{FF2B5EF4-FFF2-40B4-BE49-F238E27FC236}">
              <a16:creationId xmlns:a16="http://schemas.microsoft.com/office/drawing/2014/main" id="{4A6D8035-0E40-1B4D-C3ED-893372FC680B}"/>
            </a:ext>
          </a:extLst>
        </xdr:cNvPr>
        <xdr:cNvPicPr>
          <a:picLocks noChangeAspect="1"/>
          <a:extLst>
            <a:ext uri="{53484399-7A02-498B-ADA4-41CD10E50FAC}">
              <aif:imageFormula xmlns:aif="http://schemas.microsoft.com/office/drawing/2022/imageformula" formula="pairplot!A1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9006858" cy="901600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5</xdr:col>
      <xdr:colOff>570790</xdr:colOff>
      <xdr:row>14</xdr:row>
      <xdr:rowOff>246049</xdr:rowOff>
    </xdr:to>
    <xdr:pic>
      <xdr:nvPicPr>
        <xdr:cNvPr id="4" name="Picture 3" descr="Image generated by Python">
          <a:extLst>
            <a:ext uri="{FF2B5EF4-FFF2-40B4-BE49-F238E27FC236}">
              <a16:creationId xmlns:a16="http://schemas.microsoft.com/office/drawing/2014/main" id="{58DAFC18-42F4-4873-C39D-97B0E2AC9B91}"/>
            </a:ext>
          </a:extLst>
        </xdr:cNvPr>
        <xdr:cNvPicPr>
          <a:picLocks noChangeAspect="1"/>
          <a:extLst>
            <a:ext uri="{53484399-7A02-498B-ADA4-41CD10E50FAC}">
              <aif:imageFormula xmlns:aif="http://schemas.microsoft.com/office/drawing/2022/imageformula" formula="stripplot!A1"/>
            </a:ext>
          </a:extLst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5148082" cy="395021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5</xdr:col>
      <xdr:colOff>570790</xdr:colOff>
      <xdr:row>31</xdr:row>
      <xdr:rowOff>246050</xdr:rowOff>
    </xdr:to>
    <xdr:pic>
      <xdr:nvPicPr>
        <xdr:cNvPr id="5" name="Picture 4" descr="Image generated by Python">
          <a:extLst>
            <a:ext uri="{FF2B5EF4-FFF2-40B4-BE49-F238E27FC236}">
              <a16:creationId xmlns:a16="http://schemas.microsoft.com/office/drawing/2014/main" id="{607BD3BA-4AC4-23DD-70C3-5C7C738CCC0A}"/>
            </a:ext>
          </a:extLst>
        </xdr:cNvPr>
        <xdr:cNvPicPr>
          <a:picLocks noChangeAspect="1"/>
          <a:extLst>
            <a:ext uri="{53484399-7A02-498B-ADA4-41CD10E50FAC}">
              <aif:imageFormula xmlns:aif="http://schemas.microsoft.com/office/drawing/2022/imageformula" formula="stripplot!A18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497917"/>
          <a:ext cx="5148082" cy="395021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824406</xdr:colOff>
      <xdr:row>1</xdr:row>
      <xdr:rowOff>134664</xdr:rowOff>
    </xdr:from>
    <xdr:ext cx="3960521" cy="3153104"/>
    <xdr:pic>
      <xdr:nvPicPr>
        <xdr:cNvPr id="2" name="Picture 1" descr="Image generated by Python">
          <a:extLst>
            <a:ext uri="{FF2B5EF4-FFF2-40B4-BE49-F238E27FC236}">
              <a16:creationId xmlns:a16="http://schemas.microsoft.com/office/drawing/2014/main" id="{0EDD1A36-1A5D-417D-9CDD-E7D19D9CF928}"/>
            </a:ext>
          </a:extLst>
        </xdr:cNvPr>
        <xdr:cNvPicPr>
          <a:picLocks noChangeAspect="1"/>
          <a:extLst>
            <a:ext uri="{53484399-7A02-498B-ADA4-41CD10E50FAC}">
              <aif:imageFormula xmlns:aif="http://schemas.microsoft.com/office/drawing/2022/imageformula" formula="'moving-average'!D3"/>
            </a:ext>
          </a:extLst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66647" y="315311"/>
          <a:ext cx="3960521" cy="3153104"/>
        </a:xfrm>
        <a:prstGeom prst="rect">
          <a:avLst/>
        </a:prstGeom>
      </xdr:spPr>
    </xdr:pic>
    <xdr:clientData/>
  </xdr:oneCellAnchor>
</xdr:wsDr>
</file>

<file path=xl/richData/_rels/richValueRel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array.xml><?xml version="1.0" encoding="utf-8"?>
<arrayData xmlns="http://schemas.microsoft.com/office/spreadsheetml/2017/richdata2" count="1">
  <a r="12" c="11">
    <v t="s"/>
    <v t="s">id</v>
    <v t="s">mpg</v>
    <v t="s">cylinders</v>
    <v t="s">displacement</v>
    <v t="s">horsepower</v>
    <v t="s">weight</v>
    <v t="s">acceleration</v>
    <v t="s">model.year</v>
    <v t="s">origin</v>
    <v t="s">car.name</v>
    <v>0</v>
    <v>1</v>
    <v>18</v>
    <v>8</v>
    <v>307</v>
    <v>130</v>
    <v>3504</v>
    <v>12</v>
    <v>70</v>
    <v t="s">USA</v>
    <v t="s">chevrolet chevelle malibu</v>
    <v>1</v>
    <v>2</v>
    <v>15</v>
    <v>8</v>
    <v>350</v>
    <v>165</v>
    <v>3693</v>
    <v>11.5</v>
    <v>70</v>
    <v t="s">USA</v>
    <v t="s">buick skylark 320</v>
    <v>2</v>
    <v>3</v>
    <v>18</v>
    <v>8</v>
    <v>318</v>
    <v>150</v>
    <v>3436</v>
    <v>11</v>
    <v>70</v>
    <v t="s">USA</v>
    <v t="s">plymouth satellite</v>
    <v>3</v>
    <v>4</v>
    <v>16</v>
    <v>8</v>
    <v>304</v>
    <v>150</v>
    <v>3433</v>
    <v>12</v>
    <v>70</v>
    <v t="s">USA</v>
    <v t="s">amc rebel sst</v>
    <v>4</v>
    <v>5</v>
    <v>17</v>
    <v>8</v>
    <v>302</v>
    <v>140</v>
    <v>3449</v>
    <v>10.5</v>
    <v>70</v>
    <v t="s">USA</v>
    <v t="s">ford torino</v>
    <v t="s">...</v>
    <v t="s">...</v>
    <v t="s">...</v>
    <v t="s">...</v>
    <v t="s">...</v>
    <v t="s">...</v>
    <v t="s">...</v>
    <v t="s">...</v>
    <v t="s">...</v>
    <v t="s">...</v>
    <v t="s">...</v>
    <v>387</v>
    <v>388</v>
    <v>27</v>
    <v>4</v>
    <v>140</v>
    <v>86</v>
    <v>2790</v>
    <v>15.6</v>
    <v>82</v>
    <v t="s">USA</v>
    <v t="s">ford mustang gl</v>
    <v>388</v>
    <v>389</v>
    <v>44</v>
    <v>4</v>
    <v>97</v>
    <v>52</v>
    <v>2130</v>
    <v>24.6</v>
    <v>82</v>
    <v t="s">Europe</v>
    <v t="s">vw pickup</v>
    <v>389</v>
    <v>390</v>
    <v>32</v>
    <v>4</v>
    <v>135</v>
    <v>84</v>
    <v>2295</v>
    <v>11.6</v>
    <v>82</v>
    <v t="s">USA</v>
    <v t="s">dodge rampage</v>
    <v>390</v>
    <v>391</v>
    <v>28</v>
    <v>4</v>
    <v>120</v>
    <v>79</v>
    <v>2625</v>
    <v>18.600000000000001</v>
    <v>82</v>
    <v t="s">USA</v>
    <v t="s">ford ranger</v>
    <v>391</v>
    <v>392</v>
    <v>31</v>
    <v>4</v>
    <v>119</v>
    <v>82</v>
    <v>2720</v>
    <v>19.399999999999999</v>
    <v>82</v>
    <v t="s">USA</v>
    <v t="s">chevy s-10</v>
  </a>
</arrayData>
</file>

<file path=xl/richData/rdrichvalue.xml><?xml version="1.0" encoding="utf-8"?>
<rvData xmlns="http://schemas.microsoft.com/office/spreadsheetml/2017/richdata" count="23">
  <rv s="0">
    <fb>44879</fb>
    <v>0</v>
  </rv>
  <rv s="0">
    <fb>44840</fb>
    <v>0</v>
  </rv>
  <rv s="0">
    <fb>44688</fb>
    <v>0</v>
  </rv>
  <rv s="0">
    <fb>44690</fb>
    <v>0</v>
  </rv>
  <rv s="0">
    <fb>44619</fb>
    <v>0</v>
  </rv>
  <rv s="0">
    <fb>44563</fb>
    <v>0</v>
  </rv>
  <rv s="0">
    <fb>44570</fb>
    <v>0</v>
  </rv>
  <rv s="0">
    <fb>44577</fb>
    <v>0</v>
  </rv>
  <rv s="0">
    <fb>44584</fb>
    <v>0</v>
  </rv>
  <rv s="0">
    <fb>44591</fb>
    <v>0</v>
  </rv>
  <rv s="0">
    <fb>44592</fb>
    <v>0</v>
  </rv>
  <rv s="0">
    <fb>44620</fb>
    <v>0</v>
  </rv>
  <rv s="0">
    <fb>44651</fb>
    <v>0</v>
  </rv>
  <rv s="0">
    <fb>44681</fb>
    <v>0</v>
  </rv>
  <rv s="0">
    <fb>44712</fb>
    <v>0</v>
  </rv>
  <rv s="1">
    <v>0</v>
  </rv>
  <rv s="2">
    <v>DataFrame</v>
    <v>2</v>
    <v>15</v>
  </rv>
  <rv s="3">
    <v>&lt;class 'pandas.core.frame.DataFrame'&gt;</v>
    <v>DataFrame</v>
    <v xml:space="preserve">      id   mpg  cylinders  displacement  horsepower  weight  acceleration  \
0      1  18.0          8         307.0         130    3504          12.0   
1      2  15.0          8         350.0         165    3693          11.5   
2      3  18.0       ...</v>
    <v>16</v>
    <v>3</v>
  </rv>
  <rv s="4">
    <v>0</v>
    <v>9</v>
    <v>Image generated by Python</v>
  </rv>
  <rv s="4">
    <v>1</v>
    <v>9</v>
    <v>Image generated by Python</v>
  </rv>
  <rv s="4">
    <v>2</v>
    <v>9</v>
    <v>Image generated by Python</v>
  </rv>
  <rv s="4">
    <v>3</v>
    <v>9</v>
    <v>Image generated by Python</v>
  </rv>
  <rv s="4">
    <v>4</v>
    <v>9</v>
    <v>Image generated by Python</v>
  </rv>
</rvData>
</file>

<file path=xl/richData/rdrichvaluestructure.xml><?xml version="1.0" encoding="utf-8"?>
<rvStructures xmlns="http://schemas.microsoft.com/office/spreadsheetml/2017/richdata" count="5">
  <s t="_formattednumber">
    <k n="_Format" t="spb"/>
  </s>
  <s t="_array">
    <k n="array" t="a"/>
  </s>
  <s t="_entity">
    <k n="_DisplayString" t="s"/>
    <k n="_ViewInfo" t="spb"/>
    <k n="arrayPreview" t="r"/>
  </s>
  <s t="_python">
    <k n="Python_type" t="s"/>
    <k n="Python_typeName" t="s"/>
    <k n="Python_str" t="s"/>
    <k n="preview" t="r"/>
    <k n="provider" t="spb"/>
  </s>
  <s t="_localImage">
    <k n="_rvRel:LocalImageIdentifier" t="i"/>
    <k n="CalcOrigin" t="i"/>
    <k n="Text" t="s"/>
  </s>
</rvStructures>
</file>

<file path=xl/richData/rdsupportingpropertybag.xml><?xml version="1.0" encoding="utf-8"?>
<supportingPropertyBags xmlns="http://schemas.microsoft.com/office/spreadsheetml/2017/richdata2">
  <spbData count="4">
    <spb s="0">
      <v>1</v>
    </spb>
    <spb s="1">
      <v>392</v>
      <v>10</v>
      <v>DataFrame</v>
      <v>arrayPreview</v>
      <v>1</v>
    </spb>
    <spb s="2">
      <v>1</v>
    </spb>
    <spb s="3">
      <v>https://www.anaconda.com/excel</v>
      <v>https://res.cdn.office.net/officepysvc/prod-preview/anacondalogo.png</v>
      <v>Python provided by Anaconda</v>
    </spb>
  </spbData>
</supportingPropertyBags>
</file>

<file path=xl/richData/rdsupportingpropertybagstructure.xml><?xml version="1.0" encoding="utf-8"?>
<spbStructures xmlns="http://schemas.microsoft.com/office/spreadsheetml/2017/richdata2" count="4">
  <s>
    <k n="_Self" t="i"/>
  </s>
  <s>
    <k n="drw" t="i"/>
    <k n="dcol" t="i"/>
    <k n="name" t="s"/>
    <k n="array" t="s"/>
    <k n="headers" t="b"/>
  </s>
  <s>
    <k n="ArrayCardInfo" t="spb"/>
  </s>
  <s>
    <k n="url" t="s"/>
    <k n="logoUrl" t="s"/>
    <k n="description" t="s"/>
  </s>
</spbStructures>
</file>

<file path=xl/richData/richStyles.xml><?xml version="1.0" encoding="utf-8"?>
<richStyleSheet xmlns="http://schemas.microsoft.com/office/spreadsheetml/2017/richdata2" xmlns:mc="http://schemas.openxmlformats.org/markup-compatibility/2006" xmlns:x="http://schemas.openxmlformats.org/spreadsheetml/2006/main" mc:Ignorable="x">
  <dxfs count="1">
    <x:dxf>
      <x:numFmt numFmtId="19" formatCode="m/d/yyyy"/>
    </x:dxf>
  </dxfs>
  <richStyles>
    <rSty dxfid="0"/>
  </richStyles>
</richStyleSheet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  <rel r:id="rId5"/>
</richValueRel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53AA8D4-6F9A-428E-9D5A-AD870093ED20}" name="sales" displayName="sales" ref="A1:K501" totalsRowShown="0">
  <autoFilter ref="A1:K501" xr:uid="{F53AA8D4-6F9A-428E-9D5A-AD870093ED20}"/>
  <tableColumns count="11">
    <tableColumn id="1" xr3:uid="{38F0B7A1-157F-457D-BB22-F8F2604FF7CB}" name="order_id"/>
    <tableColumn id="2" xr3:uid="{2FBF2E54-E368-499A-AB78-AAED22A6F1A2}" name="customer_id"/>
    <tableColumn id="3" xr3:uid="{A73D211C-D184-412D-8B36-856BA350422E}" name="product_id"/>
    <tableColumn id="4" xr3:uid="{2867F8D7-1273-4D75-9AF7-B3492B6908B1}" name="product_name"/>
    <tableColumn id="5" xr3:uid="{0CF12FFC-440B-4558-A81F-0AF8CD0C48F6}" name="category"/>
    <tableColumn id="6" xr3:uid="{CFE94FFA-7BCC-4343-BCA8-E2B024064CED}" name="unit_price"/>
    <tableColumn id="7" xr3:uid="{21D4AEB3-F0C3-4A67-8243-2C0ACC40D02E}" name="quantity"/>
    <tableColumn id="8" xr3:uid="{DEB97BAB-FFF9-4832-B094-E6D1DF5758DB}" name="order_date" dataDxfId="2"/>
    <tableColumn id="9" xr3:uid="{B2FC4691-F5E9-44A5-930A-1449BCEB64C5}" name="customer_age"/>
    <tableColumn id="10" xr3:uid="{9392215B-51B6-4853-8E99-0AEA99EF02BC}" name="customer_gender"/>
    <tableColumn id="11" xr3:uid="{494D33B1-0FD9-43EA-A6B7-627E2DD6A55E}" name="country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77F5084F-A4D2-41CB-9158-D16D341683BF}" name="mpg" displayName="mpg" ref="A1:J393" totalsRowShown="0">
  <autoFilter ref="A1:J393" xr:uid="{77F5084F-A4D2-41CB-9158-D16D341683BF}"/>
  <tableColumns count="10">
    <tableColumn id="1" xr3:uid="{2A4DB599-8ADF-4F4E-A4ED-09C859C72C89}" name="id"/>
    <tableColumn id="2" xr3:uid="{EE20C788-B4CD-4A3E-9B37-39BFC6DC53E3}" name="mpg"/>
    <tableColumn id="3" xr3:uid="{AE1E2261-AF6F-4352-B5A1-E7F537C946E5}" name="cylinders"/>
    <tableColumn id="4" xr3:uid="{026CCB9C-6791-4744-825F-D0419A45081E}" name="displacement"/>
    <tableColumn id="5" xr3:uid="{1EFEFFB8-8183-4C49-93E8-6DB4DDBD96FD}" name="horsepower"/>
    <tableColumn id="6" xr3:uid="{C0CB9264-FBE0-41E6-B9E0-1B0CCEA0F1F5}" name="weight"/>
    <tableColumn id="7" xr3:uid="{BE2256DF-B3E3-477F-9597-3BFA17E11861}" name="acceleration"/>
    <tableColumn id="8" xr3:uid="{E4B14940-BE5A-4DF2-9258-9C0DCB50932B}" name="model.year"/>
    <tableColumn id="9" xr3:uid="{6030D87B-B962-45CD-94FD-DE6976EC1FF9}" name="origin"/>
    <tableColumn id="10" xr3:uid="{646ED89E-F475-4CEE-A898-B8D6DA654003}" name="car.name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77EDA84-A7D4-4A3E-AF8D-03F5CCC8D948}" name="daily_sales" displayName="daily_sales" ref="A1:B367" totalsRowShown="0">
  <autoFilter ref="A1:B367" xr:uid="{DDD56DD5-157F-487E-AEB3-74C488E1C164}"/>
  <tableColumns count="2">
    <tableColumn id="1" xr3:uid="{CFC7B701-49C4-4774-8DFB-28F9840EE404}" name="Date" dataDxfId="1"/>
    <tableColumn id="2" xr3:uid="{E7492A95-C32A-43A9-AA0B-A13680581644}" name="Sales" dataDxfId="0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0CDA04-8C43-4254-BCF8-5896515456A3}">
  <sheetPr codeName="Sheet2"/>
  <dimension ref="A1:W501"/>
  <sheetViews>
    <sheetView tabSelected="1" workbookViewId="0"/>
  </sheetViews>
  <sheetFormatPr defaultRowHeight="21.3" x14ac:dyDescent="0.85"/>
  <cols>
    <col min="1" max="1" width="8.40625" customWidth="1"/>
    <col min="2" max="2" width="11.8515625" customWidth="1"/>
    <col min="3" max="3" width="10.44140625" customWidth="1"/>
    <col min="4" max="4" width="13.48046875" customWidth="1"/>
    <col min="5" max="5" width="10.18359375" bestFit="1" customWidth="1"/>
    <col min="6" max="6" width="9.88671875" customWidth="1"/>
    <col min="7" max="7" width="8.48046875" customWidth="1"/>
    <col min="8" max="8" width="10.48046875" customWidth="1"/>
    <col min="9" max="9" width="13.18359375" customWidth="1"/>
    <col min="10" max="10" width="15.9609375" customWidth="1"/>
    <col min="11" max="11" width="7.9609375" customWidth="1"/>
    <col min="13" max="13" width="11.40625" bestFit="1" customWidth="1"/>
  </cols>
  <sheetData>
    <row r="1" spans="1:23" x14ac:dyDescent="0.8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23" x14ac:dyDescent="0.85">
      <c r="A2">
        <v>1</v>
      </c>
      <c r="B2">
        <v>150</v>
      </c>
      <c r="C2">
        <v>9</v>
      </c>
      <c r="D2" t="s">
        <v>11</v>
      </c>
      <c r="E2" t="s">
        <v>12</v>
      </c>
      <c r="F2">
        <v>611</v>
      </c>
      <c r="G2">
        <v>1</v>
      </c>
      <c r="H2" s="1">
        <v>44879</v>
      </c>
      <c r="I2">
        <v>62</v>
      </c>
      <c r="J2" t="s">
        <v>13</v>
      </c>
      <c r="K2" t="s">
        <v>14</v>
      </c>
      <c r="M2" t="str" cm="1">
        <f t="array" ref="M2:W7">_xlfn._xlws.PY(0,0,sales[#All])</f>
        <v>order_id</v>
      </c>
      <c r="N2" t="str">
        <v>customer_id</v>
      </c>
      <c r="O2" t="str">
        <v>product_id</v>
      </c>
      <c r="P2" t="str">
        <v>product_name</v>
      </c>
      <c r="Q2" t="str">
        <v>category</v>
      </c>
      <c r="R2" t="str">
        <v>unit_price</v>
      </c>
      <c r="S2" t="str">
        <v>quantity</v>
      </c>
      <c r="T2" t="str">
        <v>order_date</v>
      </c>
      <c r="U2" t="str">
        <v>customer_age</v>
      </c>
      <c r="V2" t="str">
        <v>customer_gender</v>
      </c>
      <c r="W2" t="str">
        <v>country</v>
      </c>
    </row>
    <row r="3" spans="1:23" x14ac:dyDescent="0.85">
      <c r="A3">
        <v>2</v>
      </c>
      <c r="B3">
        <v>176</v>
      </c>
      <c r="C3">
        <v>36</v>
      </c>
      <c r="D3" t="s">
        <v>15</v>
      </c>
      <c r="E3" t="s">
        <v>12</v>
      </c>
      <c r="F3">
        <v>751</v>
      </c>
      <c r="G3">
        <v>4</v>
      </c>
      <c r="H3" s="1">
        <v>44840</v>
      </c>
      <c r="I3">
        <v>23</v>
      </c>
      <c r="J3" t="s">
        <v>16</v>
      </c>
      <c r="K3" t="s">
        <v>17</v>
      </c>
      <c r="M3">
        <v>1</v>
      </c>
      <c r="N3">
        <v>150</v>
      </c>
      <c r="O3">
        <v>9</v>
      </c>
      <c r="P3" t="str">
        <v>Tablet</v>
      </c>
      <c r="Q3" t="str">
        <v>Electronics</v>
      </c>
      <c r="R3">
        <v>611</v>
      </c>
      <c r="S3">
        <v>1</v>
      </c>
      <c r="T3" vm="1">
        <v>44879</v>
      </c>
      <c r="U3">
        <v>62</v>
      </c>
      <c r="V3" t="str">
        <v>Female</v>
      </c>
      <c r="W3" t="str">
        <v>Germany</v>
      </c>
    </row>
    <row r="4" spans="1:23" x14ac:dyDescent="0.85">
      <c r="A4">
        <v>3</v>
      </c>
      <c r="B4">
        <v>37</v>
      </c>
      <c r="C4">
        <v>22</v>
      </c>
      <c r="D4" t="s">
        <v>18</v>
      </c>
      <c r="E4" t="s">
        <v>19</v>
      </c>
      <c r="F4">
        <v>821</v>
      </c>
      <c r="G4">
        <v>4</v>
      </c>
      <c r="H4" s="1">
        <v>44688</v>
      </c>
      <c r="I4">
        <v>54</v>
      </c>
      <c r="J4" t="s">
        <v>16</v>
      </c>
      <c r="K4" t="s">
        <v>20</v>
      </c>
      <c r="M4">
        <v>2</v>
      </c>
      <c r="N4">
        <v>176</v>
      </c>
      <c r="O4">
        <v>36</v>
      </c>
      <c r="P4" t="str">
        <v>Smartphone</v>
      </c>
      <c r="Q4" t="str">
        <v>Electronics</v>
      </c>
      <c r="R4">
        <v>751</v>
      </c>
      <c r="S4">
        <v>4</v>
      </c>
      <c r="T4" vm="2">
        <v>44840</v>
      </c>
      <c r="U4">
        <v>23</v>
      </c>
      <c r="V4" t="str">
        <v>Male</v>
      </c>
      <c r="W4" t="str">
        <v>Canada</v>
      </c>
    </row>
    <row r="5" spans="1:23" x14ac:dyDescent="0.85">
      <c r="A5">
        <v>4</v>
      </c>
      <c r="B5">
        <v>143</v>
      </c>
      <c r="C5">
        <v>42</v>
      </c>
      <c r="D5" t="s">
        <v>21</v>
      </c>
      <c r="E5" t="s">
        <v>12</v>
      </c>
      <c r="F5">
        <v>395</v>
      </c>
      <c r="G5">
        <v>4</v>
      </c>
      <c r="H5" s="1">
        <v>44690</v>
      </c>
      <c r="I5">
        <v>50</v>
      </c>
      <c r="J5" t="s">
        <v>16</v>
      </c>
      <c r="K5" t="s">
        <v>14</v>
      </c>
      <c r="M5">
        <v>3</v>
      </c>
      <c r="N5">
        <v>37</v>
      </c>
      <c r="O5">
        <v>22</v>
      </c>
      <c r="P5" t="str">
        <v>Jacket</v>
      </c>
      <c r="Q5" t="str">
        <v>Accessories</v>
      </c>
      <c r="R5">
        <v>821</v>
      </c>
      <c r="S5">
        <v>4</v>
      </c>
      <c r="T5" vm="3">
        <v>44688</v>
      </c>
      <c r="U5">
        <v>54</v>
      </c>
      <c r="V5" t="str">
        <v>Male</v>
      </c>
      <c r="W5" t="str">
        <v>UK</v>
      </c>
    </row>
    <row r="6" spans="1:23" x14ac:dyDescent="0.85">
      <c r="A6">
        <v>5</v>
      </c>
      <c r="B6">
        <v>163</v>
      </c>
      <c r="C6">
        <v>26</v>
      </c>
      <c r="D6" t="s">
        <v>18</v>
      </c>
      <c r="E6" t="s">
        <v>19</v>
      </c>
      <c r="F6">
        <v>301</v>
      </c>
      <c r="G6">
        <v>1</v>
      </c>
      <c r="H6" s="1">
        <v>44619</v>
      </c>
      <c r="I6">
        <v>39</v>
      </c>
      <c r="J6" t="s">
        <v>16</v>
      </c>
      <c r="K6" t="s">
        <v>22</v>
      </c>
      <c r="M6">
        <v>4</v>
      </c>
      <c r="N6">
        <v>143</v>
      </c>
      <c r="O6">
        <v>42</v>
      </c>
      <c r="P6" t="str">
        <v>Shoes</v>
      </c>
      <c r="Q6" t="str">
        <v>Electronics</v>
      </c>
      <c r="R6">
        <v>395</v>
      </c>
      <c r="S6">
        <v>4</v>
      </c>
      <c r="T6" vm="4">
        <v>44690</v>
      </c>
      <c r="U6">
        <v>50</v>
      </c>
      <c r="V6" t="str">
        <v>Male</v>
      </c>
      <c r="W6" t="str">
        <v>Germany</v>
      </c>
    </row>
    <row r="7" spans="1:23" x14ac:dyDescent="0.85">
      <c r="A7">
        <v>6</v>
      </c>
      <c r="B7">
        <v>199</v>
      </c>
      <c r="C7">
        <v>12</v>
      </c>
      <c r="D7" t="s">
        <v>11</v>
      </c>
      <c r="E7" t="s">
        <v>23</v>
      </c>
      <c r="F7">
        <v>130</v>
      </c>
      <c r="G7">
        <v>1</v>
      </c>
      <c r="H7" s="1">
        <v>44683</v>
      </c>
      <c r="I7">
        <v>38</v>
      </c>
      <c r="J7" t="s">
        <v>13</v>
      </c>
      <c r="K7" t="s">
        <v>24</v>
      </c>
      <c r="M7">
        <v>5</v>
      </c>
      <c r="N7">
        <v>163</v>
      </c>
      <c r="O7">
        <v>26</v>
      </c>
      <c r="P7" t="str">
        <v>Jacket</v>
      </c>
      <c r="Q7" t="str">
        <v>Accessories</v>
      </c>
      <c r="R7">
        <v>301</v>
      </c>
      <c r="S7">
        <v>1</v>
      </c>
      <c r="T7" vm="5">
        <v>44619</v>
      </c>
      <c r="U7">
        <v>39</v>
      </c>
      <c r="V7" t="str">
        <v>Male</v>
      </c>
      <c r="W7" t="str">
        <v>Australia</v>
      </c>
    </row>
    <row r="8" spans="1:23" x14ac:dyDescent="0.85">
      <c r="A8">
        <v>7</v>
      </c>
      <c r="B8">
        <v>160</v>
      </c>
      <c r="C8">
        <v>17</v>
      </c>
      <c r="D8" t="s">
        <v>25</v>
      </c>
      <c r="E8" t="s">
        <v>23</v>
      </c>
      <c r="F8">
        <v>251</v>
      </c>
      <c r="G8">
        <v>1</v>
      </c>
      <c r="H8" s="1">
        <v>44562</v>
      </c>
      <c r="I8">
        <v>23</v>
      </c>
      <c r="J8" t="s">
        <v>13</v>
      </c>
      <c r="K8" t="s">
        <v>22</v>
      </c>
    </row>
    <row r="9" spans="1:23" x14ac:dyDescent="0.85">
      <c r="A9">
        <v>8</v>
      </c>
      <c r="B9">
        <v>11</v>
      </c>
      <c r="C9">
        <v>14</v>
      </c>
      <c r="D9" t="s">
        <v>26</v>
      </c>
      <c r="E9" t="s">
        <v>12</v>
      </c>
      <c r="F9">
        <v>776</v>
      </c>
      <c r="G9">
        <v>3</v>
      </c>
      <c r="H9" s="1">
        <v>44800</v>
      </c>
      <c r="I9">
        <v>23</v>
      </c>
      <c r="J9" t="s">
        <v>13</v>
      </c>
      <c r="K9" t="s">
        <v>22</v>
      </c>
    </row>
    <row r="10" spans="1:23" x14ac:dyDescent="0.85">
      <c r="A10">
        <v>9</v>
      </c>
      <c r="B10">
        <v>138</v>
      </c>
      <c r="C10">
        <v>14</v>
      </c>
      <c r="D10" t="s">
        <v>27</v>
      </c>
      <c r="E10" t="s">
        <v>19</v>
      </c>
      <c r="F10">
        <v>141</v>
      </c>
      <c r="G10">
        <v>1</v>
      </c>
      <c r="H10" s="1">
        <v>44851</v>
      </c>
      <c r="I10">
        <v>21</v>
      </c>
      <c r="J10" t="s">
        <v>13</v>
      </c>
      <c r="K10" t="s">
        <v>24</v>
      </c>
    </row>
    <row r="11" spans="1:23" x14ac:dyDescent="0.85">
      <c r="A11">
        <v>10</v>
      </c>
      <c r="B11">
        <v>78</v>
      </c>
      <c r="C11">
        <v>34</v>
      </c>
      <c r="D11" t="s">
        <v>15</v>
      </c>
      <c r="E11" t="s">
        <v>23</v>
      </c>
      <c r="F11">
        <v>826</v>
      </c>
      <c r="G11">
        <v>1</v>
      </c>
      <c r="H11" s="1">
        <v>44657</v>
      </c>
      <c r="I11">
        <v>47</v>
      </c>
      <c r="J11" t="s">
        <v>16</v>
      </c>
      <c r="K11" t="s">
        <v>22</v>
      </c>
    </row>
    <row r="12" spans="1:23" x14ac:dyDescent="0.85">
      <c r="A12">
        <v>11</v>
      </c>
      <c r="B12">
        <v>77</v>
      </c>
      <c r="C12">
        <v>20</v>
      </c>
      <c r="D12" t="s">
        <v>28</v>
      </c>
      <c r="E12" t="s">
        <v>19</v>
      </c>
      <c r="F12">
        <v>928</v>
      </c>
      <c r="G12">
        <v>1</v>
      </c>
      <c r="H12" s="1">
        <v>44687</v>
      </c>
      <c r="I12">
        <v>28</v>
      </c>
      <c r="J12" t="s">
        <v>13</v>
      </c>
      <c r="K12" t="s">
        <v>14</v>
      </c>
    </row>
    <row r="13" spans="1:23" x14ac:dyDescent="0.85">
      <c r="A13">
        <v>12</v>
      </c>
      <c r="B13">
        <v>185</v>
      </c>
      <c r="C13">
        <v>11</v>
      </c>
      <c r="D13" t="s">
        <v>28</v>
      </c>
      <c r="E13" t="s">
        <v>23</v>
      </c>
      <c r="F13">
        <v>155</v>
      </c>
      <c r="G13">
        <v>3</v>
      </c>
      <c r="H13" s="1">
        <v>44679</v>
      </c>
      <c r="I13">
        <v>47</v>
      </c>
      <c r="J13" t="s">
        <v>16</v>
      </c>
      <c r="K13" t="s">
        <v>14</v>
      </c>
    </row>
    <row r="14" spans="1:23" x14ac:dyDescent="0.85">
      <c r="A14">
        <v>13</v>
      </c>
      <c r="B14">
        <v>153</v>
      </c>
      <c r="C14">
        <v>16</v>
      </c>
      <c r="D14" t="s">
        <v>28</v>
      </c>
      <c r="E14" t="s">
        <v>12</v>
      </c>
      <c r="F14">
        <v>776</v>
      </c>
      <c r="G14">
        <v>1</v>
      </c>
      <c r="H14" s="1">
        <v>44609</v>
      </c>
      <c r="I14">
        <v>48</v>
      </c>
      <c r="J14" t="s">
        <v>16</v>
      </c>
      <c r="K14" t="s">
        <v>14</v>
      </c>
    </row>
    <row r="15" spans="1:23" x14ac:dyDescent="0.85">
      <c r="A15">
        <v>14</v>
      </c>
      <c r="B15">
        <v>2</v>
      </c>
      <c r="C15">
        <v>31</v>
      </c>
      <c r="D15" t="s">
        <v>29</v>
      </c>
      <c r="E15" t="s">
        <v>19</v>
      </c>
      <c r="F15">
        <v>611</v>
      </c>
      <c r="G15">
        <v>4</v>
      </c>
      <c r="H15" s="1">
        <v>44650</v>
      </c>
      <c r="I15">
        <v>41</v>
      </c>
      <c r="J15" t="s">
        <v>16</v>
      </c>
      <c r="K15" t="s">
        <v>24</v>
      </c>
    </row>
    <row r="16" spans="1:23" x14ac:dyDescent="0.85">
      <c r="A16">
        <v>15</v>
      </c>
      <c r="B16">
        <v>64</v>
      </c>
      <c r="C16">
        <v>6</v>
      </c>
      <c r="D16" t="s">
        <v>28</v>
      </c>
      <c r="E16" t="s">
        <v>19</v>
      </c>
      <c r="F16">
        <v>912</v>
      </c>
      <c r="G16">
        <v>1</v>
      </c>
      <c r="H16" s="1">
        <v>44798</v>
      </c>
      <c r="I16">
        <v>26</v>
      </c>
      <c r="J16" t="s">
        <v>16</v>
      </c>
      <c r="K16" t="s">
        <v>22</v>
      </c>
    </row>
    <row r="17" spans="1:11" x14ac:dyDescent="0.85">
      <c r="A17">
        <v>16</v>
      </c>
      <c r="B17">
        <v>35</v>
      </c>
      <c r="C17">
        <v>19</v>
      </c>
      <c r="D17" t="s">
        <v>27</v>
      </c>
      <c r="E17" t="s">
        <v>12</v>
      </c>
      <c r="F17">
        <v>751</v>
      </c>
      <c r="G17">
        <v>4</v>
      </c>
      <c r="H17" s="1">
        <v>44833</v>
      </c>
      <c r="I17">
        <v>20</v>
      </c>
      <c r="J17" t="s">
        <v>16</v>
      </c>
      <c r="K17" t="s">
        <v>24</v>
      </c>
    </row>
    <row r="18" spans="1:11" x14ac:dyDescent="0.85">
      <c r="A18">
        <v>17</v>
      </c>
      <c r="B18">
        <v>7</v>
      </c>
      <c r="C18">
        <v>37</v>
      </c>
      <c r="D18" t="s">
        <v>26</v>
      </c>
      <c r="E18" t="s">
        <v>23</v>
      </c>
      <c r="F18">
        <v>779</v>
      </c>
      <c r="G18">
        <v>4</v>
      </c>
      <c r="H18" s="1">
        <v>44750</v>
      </c>
      <c r="I18">
        <v>48</v>
      </c>
      <c r="J18" t="s">
        <v>13</v>
      </c>
      <c r="K18" t="s">
        <v>14</v>
      </c>
    </row>
    <row r="19" spans="1:11" x14ac:dyDescent="0.85">
      <c r="A19">
        <v>18</v>
      </c>
      <c r="B19">
        <v>85</v>
      </c>
      <c r="C19">
        <v>4</v>
      </c>
      <c r="D19" t="s">
        <v>28</v>
      </c>
      <c r="E19" t="s">
        <v>23</v>
      </c>
      <c r="F19">
        <v>477</v>
      </c>
      <c r="G19">
        <v>4</v>
      </c>
      <c r="H19" s="1">
        <v>44753</v>
      </c>
      <c r="I19">
        <v>57</v>
      </c>
      <c r="J19" t="s">
        <v>13</v>
      </c>
      <c r="K19" t="s">
        <v>22</v>
      </c>
    </row>
    <row r="20" spans="1:11" x14ac:dyDescent="0.85">
      <c r="A20">
        <v>19</v>
      </c>
      <c r="B20">
        <v>146</v>
      </c>
      <c r="C20">
        <v>47</v>
      </c>
      <c r="D20" t="s">
        <v>18</v>
      </c>
      <c r="E20" t="s">
        <v>23</v>
      </c>
      <c r="F20">
        <v>84</v>
      </c>
      <c r="G20">
        <v>3</v>
      </c>
      <c r="H20" s="1">
        <v>44630</v>
      </c>
      <c r="I20">
        <v>54</v>
      </c>
      <c r="J20" t="s">
        <v>13</v>
      </c>
      <c r="K20" t="s">
        <v>22</v>
      </c>
    </row>
    <row r="21" spans="1:11" x14ac:dyDescent="0.85">
      <c r="A21">
        <v>20</v>
      </c>
      <c r="B21">
        <v>67</v>
      </c>
      <c r="C21">
        <v>4</v>
      </c>
      <c r="D21" t="s">
        <v>18</v>
      </c>
      <c r="E21" t="s">
        <v>19</v>
      </c>
      <c r="F21">
        <v>141</v>
      </c>
      <c r="G21">
        <v>3</v>
      </c>
      <c r="H21" s="1">
        <v>44839</v>
      </c>
      <c r="I21">
        <v>53</v>
      </c>
      <c r="J21" t="s">
        <v>13</v>
      </c>
      <c r="K21" t="s">
        <v>30</v>
      </c>
    </row>
    <row r="22" spans="1:11" x14ac:dyDescent="0.85">
      <c r="A22">
        <v>21</v>
      </c>
      <c r="B22">
        <v>42</v>
      </c>
      <c r="C22">
        <v>20</v>
      </c>
      <c r="D22" t="s">
        <v>29</v>
      </c>
      <c r="E22" t="s">
        <v>19</v>
      </c>
      <c r="F22">
        <v>141</v>
      </c>
      <c r="G22">
        <v>3</v>
      </c>
      <c r="H22" s="1">
        <v>44910</v>
      </c>
      <c r="I22">
        <v>41</v>
      </c>
      <c r="J22" t="s">
        <v>16</v>
      </c>
      <c r="K22" t="s">
        <v>30</v>
      </c>
    </row>
    <row r="23" spans="1:11" x14ac:dyDescent="0.85">
      <c r="A23">
        <v>22</v>
      </c>
      <c r="B23">
        <v>118</v>
      </c>
      <c r="C23">
        <v>10</v>
      </c>
      <c r="D23" t="s">
        <v>27</v>
      </c>
      <c r="E23" t="s">
        <v>19</v>
      </c>
      <c r="F23">
        <v>51</v>
      </c>
      <c r="G23">
        <v>1</v>
      </c>
      <c r="H23" s="1">
        <v>44808</v>
      </c>
      <c r="I23">
        <v>48</v>
      </c>
      <c r="J23" t="s">
        <v>13</v>
      </c>
      <c r="K23" t="s">
        <v>17</v>
      </c>
    </row>
    <row r="24" spans="1:11" x14ac:dyDescent="0.85">
      <c r="A24">
        <v>23</v>
      </c>
      <c r="B24">
        <v>125</v>
      </c>
      <c r="C24">
        <v>24</v>
      </c>
      <c r="D24" t="s">
        <v>26</v>
      </c>
      <c r="E24" t="s">
        <v>23</v>
      </c>
      <c r="F24">
        <v>614</v>
      </c>
      <c r="G24">
        <v>4</v>
      </c>
      <c r="H24" s="1">
        <v>44637</v>
      </c>
      <c r="I24">
        <v>23</v>
      </c>
      <c r="J24" t="s">
        <v>16</v>
      </c>
      <c r="K24" t="s">
        <v>20</v>
      </c>
    </row>
    <row r="25" spans="1:11" x14ac:dyDescent="0.85">
      <c r="A25">
        <v>24</v>
      </c>
      <c r="B25">
        <v>167</v>
      </c>
      <c r="C25">
        <v>35</v>
      </c>
      <c r="D25" t="s">
        <v>15</v>
      </c>
      <c r="E25" t="s">
        <v>19</v>
      </c>
      <c r="F25">
        <v>611</v>
      </c>
      <c r="G25">
        <v>3</v>
      </c>
      <c r="H25" s="1">
        <v>44715</v>
      </c>
      <c r="I25">
        <v>19</v>
      </c>
      <c r="J25" t="s">
        <v>13</v>
      </c>
      <c r="K25" t="s">
        <v>30</v>
      </c>
    </row>
    <row r="26" spans="1:11" x14ac:dyDescent="0.85">
      <c r="A26">
        <v>25</v>
      </c>
      <c r="B26">
        <v>169</v>
      </c>
      <c r="C26">
        <v>26</v>
      </c>
      <c r="D26" t="s">
        <v>11</v>
      </c>
      <c r="E26" t="s">
        <v>12</v>
      </c>
      <c r="F26">
        <v>841</v>
      </c>
      <c r="G26">
        <v>3</v>
      </c>
      <c r="H26" s="1">
        <v>44705</v>
      </c>
      <c r="I26">
        <v>37</v>
      </c>
      <c r="J26" t="s">
        <v>16</v>
      </c>
      <c r="K26" t="s">
        <v>24</v>
      </c>
    </row>
    <row r="27" spans="1:11" x14ac:dyDescent="0.85">
      <c r="A27">
        <v>26</v>
      </c>
      <c r="B27">
        <v>24</v>
      </c>
      <c r="C27">
        <v>37</v>
      </c>
      <c r="D27" t="s">
        <v>26</v>
      </c>
      <c r="E27" t="s">
        <v>12</v>
      </c>
      <c r="F27">
        <v>992</v>
      </c>
      <c r="G27">
        <v>1</v>
      </c>
      <c r="H27" s="1">
        <v>44647</v>
      </c>
      <c r="I27">
        <v>45</v>
      </c>
      <c r="J27" t="s">
        <v>16</v>
      </c>
      <c r="K27" t="s">
        <v>30</v>
      </c>
    </row>
    <row r="28" spans="1:11" x14ac:dyDescent="0.85">
      <c r="A28">
        <v>27</v>
      </c>
      <c r="B28">
        <v>188</v>
      </c>
      <c r="C28">
        <v>38</v>
      </c>
      <c r="D28" t="s">
        <v>11</v>
      </c>
      <c r="E28" t="s">
        <v>19</v>
      </c>
      <c r="F28">
        <v>102</v>
      </c>
      <c r="G28">
        <v>3</v>
      </c>
      <c r="H28" s="1">
        <v>44746</v>
      </c>
      <c r="I28">
        <v>28</v>
      </c>
      <c r="J28" t="s">
        <v>13</v>
      </c>
      <c r="K28" t="s">
        <v>17</v>
      </c>
    </row>
    <row r="29" spans="1:11" x14ac:dyDescent="0.85">
      <c r="A29">
        <v>28</v>
      </c>
      <c r="B29">
        <v>46</v>
      </c>
      <c r="C29">
        <v>21</v>
      </c>
      <c r="D29" t="s">
        <v>25</v>
      </c>
      <c r="E29" t="s">
        <v>12</v>
      </c>
      <c r="F29">
        <v>928</v>
      </c>
      <c r="G29">
        <v>1</v>
      </c>
      <c r="H29" s="1">
        <v>44846</v>
      </c>
      <c r="I29">
        <v>21</v>
      </c>
      <c r="J29" t="s">
        <v>16</v>
      </c>
      <c r="K29" t="s">
        <v>22</v>
      </c>
    </row>
    <row r="30" spans="1:11" x14ac:dyDescent="0.85">
      <c r="A30">
        <v>29</v>
      </c>
      <c r="B30">
        <v>19</v>
      </c>
      <c r="C30">
        <v>40</v>
      </c>
      <c r="D30" t="s">
        <v>11</v>
      </c>
      <c r="E30" t="s">
        <v>19</v>
      </c>
      <c r="F30">
        <v>798</v>
      </c>
      <c r="G30">
        <v>2</v>
      </c>
      <c r="H30" s="1">
        <v>44781</v>
      </c>
      <c r="I30">
        <v>32</v>
      </c>
      <c r="J30" t="s">
        <v>16</v>
      </c>
      <c r="K30" t="s">
        <v>17</v>
      </c>
    </row>
    <row r="31" spans="1:11" x14ac:dyDescent="0.85">
      <c r="A31">
        <v>30</v>
      </c>
      <c r="B31">
        <v>68</v>
      </c>
      <c r="C31">
        <v>39</v>
      </c>
      <c r="D31" t="s">
        <v>21</v>
      </c>
      <c r="E31" t="s">
        <v>23</v>
      </c>
      <c r="F31">
        <v>826</v>
      </c>
      <c r="G31">
        <v>3</v>
      </c>
      <c r="H31" s="1">
        <v>44630</v>
      </c>
      <c r="I31">
        <v>23</v>
      </c>
      <c r="J31" t="s">
        <v>13</v>
      </c>
      <c r="K31" t="s">
        <v>22</v>
      </c>
    </row>
    <row r="32" spans="1:11" x14ac:dyDescent="0.85">
      <c r="A32">
        <v>31</v>
      </c>
      <c r="B32">
        <v>102</v>
      </c>
      <c r="C32">
        <v>21</v>
      </c>
      <c r="D32" t="s">
        <v>18</v>
      </c>
      <c r="E32" t="s">
        <v>12</v>
      </c>
      <c r="F32">
        <v>611</v>
      </c>
      <c r="G32">
        <v>2</v>
      </c>
      <c r="H32" s="1">
        <v>44608</v>
      </c>
      <c r="I32">
        <v>47</v>
      </c>
      <c r="J32" t="s">
        <v>16</v>
      </c>
      <c r="K32" t="s">
        <v>22</v>
      </c>
    </row>
    <row r="33" spans="1:11" x14ac:dyDescent="0.85">
      <c r="A33">
        <v>32</v>
      </c>
      <c r="B33">
        <v>42</v>
      </c>
      <c r="C33">
        <v>10</v>
      </c>
      <c r="D33" t="s">
        <v>27</v>
      </c>
      <c r="E33" t="s">
        <v>23</v>
      </c>
      <c r="F33">
        <v>614</v>
      </c>
      <c r="G33">
        <v>1</v>
      </c>
      <c r="H33" s="1">
        <v>44655</v>
      </c>
      <c r="I33">
        <v>55</v>
      </c>
      <c r="J33" t="s">
        <v>13</v>
      </c>
      <c r="K33" t="s">
        <v>20</v>
      </c>
    </row>
    <row r="34" spans="1:11" x14ac:dyDescent="0.85">
      <c r="A34">
        <v>33</v>
      </c>
      <c r="B34">
        <v>32</v>
      </c>
      <c r="C34">
        <v>38</v>
      </c>
      <c r="D34" t="s">
        <v>31</v>
      </c>
      <c r="E34" t="s">
        <v>19</v>
      </c>
      <c r="F34">
        <v>526</v>
      </c>
      <c r="G34">
        <v>4</v>
      </c>
      <c r="H34" s="1">
        <v>44799</v>
      </c>
      <c r="I34">
        <v>19</v>
      </c>
      <c r="J34" t="s">
        <v>13</v>
      </c>
      <c r="K34" t="s">
        <v>30</v>
      </c>
    </row>
    <row r="35" spans="1:11" x14ac:dyDescent="0.85">
      <c r="A35">
        <v>34</v>
      </c>
      <c r="B35">
        <v>167</v>
      </c>
      <c r="C35">
        <v>46</v>
      </c>
      <c r="D35" t="s">
        <v>29</v>
      </c>
      <c r="E35" t="s">
        <v>19</v>
      </c>
      <c r="F35">
        <v>130</v>
      </c>
      <c r="G35">
        <v>3</v>
      </c>
      <c r="H35" s="1">
        <v>44765</v>
      </c>
      <c r="I35">
        <v>32</v>
      </c>
      <c r="J35" t="s">
        <v>13</v>
      </c>
      <c r="K35" t="s">
        <v>24</v>
      </c>
    </row>
    <row r="36" spans="1:11" x14ac:dyDescent="0.85">
      <c r="A36">
        <v>35</v>
      </c>
      <c r="B36">
        <v>109</v>
      </c>
      <c r="C36">
        <v>4</v>
      </c>
      <c r="D36" t="s">
        <v>21</v>
      </c>
      <c r="E36" t="s">
        <v>12</v>
      </c>
      <c r="F36">
        <v>320</v>
      </c>
      <c r="G36">
        <v>1</v>
      </c>
      <c r="H36" s="1">
        <v>44779</v>
      </c>
      <c r="I36">
        <v>28</v>
      </c>
      <c r="J36" t="s">
        <v>16</v>
      </c>
      <c r="K36" t="s">
        <v>24</v>
      </c>
    </row>
    <row r="37" spans="1:11" x14ac:dyDescent="0.85">
      <c r="A37">
        <v>36</v>
      </c>
      <c r="B37">
        <v>36</v>
      </c>
      <c r="C37">
        <v>45</v>
      </c>
      <c r="D37" t="s">
        <v>11</v>
      </c>
      <c r="E37" t="s">
        <v>12</v>
      </c>
      <c r="F37">
        <v>251</v>
      </c>
      <c r="G37">
        <v>4</v>
      </c>
      <c r="H37" s="1">
        <v>44902</v>
      </c>
      <c r="I37">
        <v>25</v>
      </c>
      <c r="J37" t="s">
        <v>16</v>
      </c>
      <c r="K37" t="s">
        <v>14</v>
      </c>
    </row>
    <row r="38" spans="1:11" x14ac:dyDescent="0.85">
      <c r="A38">
        <v>37</v>
      </c>
      <c r="B38">
        <v>97</v>
      </c>
      <c r="C38">
        <v>20</v>
      </c>
      <c r="D38" t="s">
        <v>28</v>
      </c>
      <c r="E38" t="s">
        <v>19</v>
      </c>
      <c r="F38">
        <v>251</v>
      </c>
      <c r="G38">
        <v>4</v>
      </c>
      <c r="H38" s="1">
        <v>44600</v>
      </c>
      <c r="I38">
        <v>43</v>
      </c>
      <c r="J38" t="s">
        <v>16</v>
      </c>
      <c r="K38" t="s">
        <v>22</v>
      </c>
    </row>
    <row r="39" spans="1:11" x14ac:dyDescent="0.85">
      <c r="A39">
        <v>38</v>
      </c>
      <c r="B39">
        <v>164</v>
      </c>
      <c r="C39">
        <v>17</v>
      </c>
      <c r="D39" t="s">
        <v>27</v>
      </c>
      <c r="E39" t="s">
        <v>12</v>
      </c>
      <c r="F39">
        <v>947</v>
      </c>
      <c r="G39">
        <v>2</v>
      </c>
      <c r="H39" s="1">
        <v>44661</v>
      </c>
      <c r="I39">
        <v>62</v>
      </c>
      <c r="J39" t="s">
        <v>13</v>
      </c>
      <c r="K39" t="s">
        <v>24</v>
      </c>
    </row>
    <row r="40" spans="1:11" x14ac:dyDescent="0.85">
      <c r="A40">
        <v>39</v>
      </c>
      <c r="B40">
        <v>131</v>
      </c>
      <c r="C40">
        <v>7</v>
      </c>
      <c r="D40" t="s">
        <v>21</v>
      </c>
      <c r="E40" t="s">
        <v>12</v>
      </c>
      <c r="F40">
        <v>921</v>
      </c>
      <c r="G40">
        <v>1</v>
      </c>
      <c r="H40" s="1">
        <v>44850</v>
      </c>
      <c r="I40">
        <v>61</v>
      </c>
      <c r="J40" t="s">
        <v>16</v>
      </c>
      <c r="K40" t="s">
        <v>20</v>
      </c>
    </row>
    <row r="41" spans="1:11" x14ac:dyDescent="0.85">
      <c r="A41">
        <v>40</v>
      </c>
      <c r="B41">
        <v>73</v>
      </c>
      <c r="C41">
        <v>4</v>
      </c>
      <c r="D41" t="s">
        <v>29</v>
      </c>
      <c r="E41" t="s">
        <v>23</v>
      </c>
      <c r="F41">
        <v>841</v>
      </c>
      <c r="G41">
        <v>4</v>
      </c>
      <c r="H41" s="1">
        <v>44815</v>
      </c>
      <c r="I41">
        <v>22</v>
      </c>
      <c r="J41" t="s">
        <v>13</v>
      </c>
      <c r="K41" t="s">
        <v>22</v>
      </c>
    </row>
    <row r="42" spans="1:11" x14ac:dyDescent="0.85">
      <c r="A42">
        <v>41</v>
      </c>
      <c r="B42">
        <v>136</v>
      </c>
      <c r="C42">
        <v>29</v>
      </c>
      <c r="D42" t="s">
        <v>18</v>
      </c>
      <c r="E42" t="s">
        <v>19</v>
      </c>
      <c r="F42">
        <v>437</v>
      </c>
      <c r="G42">
        <v>3</v>
      </c>
      <c r="H42" s="1">
        <v>44783</v>
      </c>
      <c r="I42">
        <v>23</v>
      </c>
      <c r="J42" t="s">
        <v>13</v>
      </c>
      <c r="K42" t="s">
        <v>20</v>
      </c>
    </row>
    <row r="43" spans="1:11" x14ac:dyDescent="0.85">
      <c r="A43">
        <v>42</v>
      </c>
      <c r="B43">
        <v>97</v>
      </c>
      <c r="C43">
        <v>14</v>
      </c>
      <c r="D43" t="s">
        <v>27</v>
      </c>
      <c r="E43" t="s">
        <v>12</v>
      </c>
      <c r="F43">
        <v>774</v>
      </c>
      <c r="G43">
        <v>3</v>
      </c>
      <c r="H43" s="1">
        <v>44918</v>
      </c>
      <c r="I43">
        <v>43</v>
      </c>
      <c r="J43" t="s">
        <v>16</v>
      </c>
      <c r="K43" t="s">
        <v>24</v>
      </c>
    </row>
    <row r="44" spans="1:11" x14ac:dyDescent="0.85">
      <c r="A44">
        <v>43</v>
      </c>
      <c r="B44">
        <v>123</v>
      </c>
      <c r="C44">
        <v>3</v>
      </c>
      <c r="D44" t="s">
        <v>29</v>
      </c>
      <c r="E44" t="s">
        <v>23</v>
      </c>
      <c r="F44">
        <v>865</v>
      </c>
      <c r="G44">
        <v>2</v>
      </c>
      <c r="H44" s="1">
        <v>44584</v>
      </c>
      <c r="I44">
        <v>21</v>
      </c>
      <c r="J44" t="s">
        <v>13</v>
      </c>
      <c r="K44" t="s">
        <v>24</v>
      </c>
    </row>
    <row r="45" spans="1:11" x14ac:dyDescent="0.85">
      <c r="A45">
        <v>44</v>
      </c>
      <c r="B45">
        <v>70</v>
      </c>
      <c r="C45">
        <v>24</v>
      </c>
      <c r="D45" t="s">
        <v>25</v>
      </c>
      <c r="E45" t="s">
        <v>23</v>
      </c>
      <c r="F45">
        <v>301</v>
      </c>
      <c r="G45">
        <v>4</v>
      </c>
      <c r="H45" s="1">
        <v>44811</v>
      </c>
      <c r="I45">
        <v>36</v>
      </c>
      <c r="J45" t="s">
        <v>16</v>
      </c>
      <c r="K45" t="s">
        <v>14</v>
      </c>
    </row>
    <row r="46" spans="1:11" x14ac:dyDescent="0.85">
      <c r="A46">
        <v>45</v>
      </c>
      <c r="B46">
        <v>169</v>
      </c>
      <c r="C46">
        <v>37</v>
      </c>
      <c r="D46" t="s">
        <v>25</v>
      </c>
      <c r="E46" t="s">
        <v>12</v>
      </c>
      <c r="F46">
        <v>255</v>
      </c>
      <c r="G46">
        <v>1</v>
      </c>
      <c r="H46" s="1">
        <v>44571</v>
      </c>
      <c r="I46">
        <v>37</v>
      </c>
      <c r="J46" t="s">
        <v>16</v>
      </c>
      <c r="K46" t="s">
        <v>24</v>
      </c>
    </row>
    <row r="47" spans="1:11" x14ac:dyDescent="0.85">
      <c r="A47">
        <v>46</v>
      </c>
      <c r="B47">
        <v>196</v>
      </c>
      <c r="C47">
        <v>16</v>
      </c>
      <c r="D47" t="s">
        <v>29</v>
      </c>
      <c r="E47" t="s">
        <v>12</v>
      </c>
      <c r="F47">
        <v>319</v>
      </c>
      <c r="G47">
        <v>3</v>
      </c>
      <c r="H47" s="1">
        <v>44807</v>
      </c>
      <c r="I47">
        <v>50</v>
      </c>
      <c r="J47" t="s">
        <v>16</v>
      </c>
      <c r="K47" t="s">
        <v>22</v>
      </c>
    </row>
    <row r="48" spans="1:11" x14ac:dyDescent="0.85">
      <c r="A48">
        <v>47</v>
      </c>
      <c r="B48">
        <v>13</v>
      </c>
      <c r="C48">
        <v>4</v>
      </c>
      <c r="D48" t="s">
        <v>21</v>
      </c>
      <c r="E48" t="s">
        <v>19</v>
      </c>
      <c r="F48">
        <v>255</v>
      </c>
      <c r="G48">
        <v>4</v>
      </c>
      <c r="H48" s="1">
        <v>44886</v>
      </c>
      <c r="I48">
        <v>37</v>
      </c>
      <c r="J48" t="s">
        <v>16</v>
      </c>
      <c r="K48" t="s">
        <v>22</v>
      </c>
    </row>
    <row r="49" spans="1:11" x14ac:dyDescent="0.85">
      <c r="A49">
        <v>48</v>
      </c>
      <c r="B49">
        <v>49</v>
      </c>
      <c r="C49">
        <v>24</v>
      </c>
      <c r="D49" t="s">
        <v>27</v>
      </c>
      <c r="E49" t="s">
        <v>19</v>
      </c>
      <c r="F49">
        <v>912</v>
      </c>
      <c r="G49">
        <v>4</v>
      </c>
      <c r="H49" s="1">
        <v>44661</v>
      </c>
      <c r="I49">
        <v>29</v>
      </c>
      <c r="J49" t="s">
        <v>16</v>
      </c>
      <c r="K49" t="s">
        <v>22</v>
      </c>
    </row>
    <row r="50" spans="1:11" x14ac:dyDescent="0.85">
      <c r="A50">
        <v>49</v>
      </c>
      <c r="B50">
        <v>60</v>
      </c>
      <c r="C50">
        <v>34</v>
      </c>
      <c r="D50" t="s">
        <v>21</v>
      </c>
      <c r="E50" t="s">
        <v>19</v>
      </c>
      <c r="F50">
        <v>947</v>
      </c>
      <c r="G50">
        <v>2</v>
      </c>
      <c r="H50" s="1">
        <v>44851</v>
      </c>
      <c r="I50">
        <v>64</v>
      </c>
      <c r="J50" t="s">
        <v>13</v>
      </c>
      <c r="K50" t="s">
        <v>14</v>
      </c>
    </row>
    <row r="51" spans="1:11" x14ac:dyDescent="0.85">
      <c r="A51">
        <v>50</v>
      </c>
      <c r="B51">
        <v>130</v>
      </c>
      <c r="C51">
        <v>30</v>
      </c>
      <c r="D51" t="s">
        <v>15</v>
      </c>
      <c r="E51" t="s">
        <v>19</v>
      </c>
      <c r="F51">
        <v>821</v>
      </c>
      <c r="G51">
        <v>3</v>
      </c>
      <c r="H51" s="1">
        <v>44741</v>
      </c>
      <c r="I51">
        <v>18</v>
      </c>
      <c r="J51" t="s">
        <v>13</v>
      </c>
      <c r="K51" t="s">
        <v>14</v>
      </c>
    </row>
    <row r="52" spans="1:11" x14ac:dyDescent="0.85">
      <c r="A52">
        <v>51</v>
      </c>
      <c r="B52">
        <v>188</v>
      </c>
      <c r="C52">
        <v>18</v>
      </c>
      <c r="D52" t="s">
        <v>11</v>
      </c>
      <c r="E52" t="s">
        <v>12</v>
      </c>
      <c r="F52">
        <v>779</v>
      </c>
      <c r="G52">
        <v>3</v>
      </c>
      <c r="H52" s="1">
        <v>44784</v>
      </c>
      <c r="I52">
        <v>43</v>
      </c>
      <c r="J52" t="s">
        <v>13</v>
      </c>
      <c r="K52" t="s">
        <v>24</v>
      </c>
    </row>
    <row r="53" spans="1:11" x14ac:dyDescent="0.85">
      <c r="A53">
        <v>52</v>
      </c>
      <c r="B53">
        <v>5</v>
      </c>
      <c r="C53">
        <v>19</v>
      </c>
      <c r="D53" t="s">
        <v>15</v>
      </c>
      <c r="E53" t="s">
        <v>23</v>
      </c>
      <c r="F53">
        <v>437</v>
      </c>
      <c r="G53">
        <v>1</v>
      </c>
      <c r="H53" s="1">
        <v>44811</v>
      </c>
      <c r="I53">
        <v>31</v>
      </c>
      <c r="J53" t="s">
        <v>16</v>
      </c>
      <c r="K53" t="s">
        <v>17</v>
      </c>
    </row>
    <row r="54" spans="1:11" x14ac:dyDescent="0.85">
      <c r="A54">
        <v>53</v>
      </c>
      <c r="B54">
        <v>172</v>
      </c>
      <c r="C54">
        <v>31</v>
      </c>
      <c r="D54" t="s">
        <v>25</v>
      </c>
      <c r="E54" t="s">
        <v>23</v>
      </c>
      <c r="F54">
        <v>141</v>
      </c>
      <c r="G54">
        <v>3</v>
      </c>
      <c r="H54" s="1">
        <v>44708</v>
      </c>
      <c r="I54">
        <v>55</v>
      </c>
      <c r="J54" t="s">
        <v>16</v>
      </c>
      <c r="K54" t="s">
        <v>17</v>
      </c>
    </row>
    <row r="55" spans="1:11" x14ac:dyDescent="0.85">
      <c r="A55">
        <v>54</v>
      </c>
      <c r="B55">
        <v>27</v>
      </c>
      <c r="C55">
        <v>19</v>
      </c>
      <c r="D55" t="s">
        <v>18</v>
      </c>
      <c r="E55" t="s">
        <v>12</v>
      </c>
      <c r="F55">
        <v>319</v>
      </c>
      <c r="G55">
        <v>1</v>
      </c>
      <c r="H55" s="1">
        <v>44657</v>
      </c>
      <c r="I55">
        <v>54</v>
      </c>
      <c r="J55" t="s">
        <v>16</v>
      </c>
      <c r="K55" t="s">
        <v>14</v>
      </c>
    </row>
    <row r="56" spans="1:11" x14ac:dyDescent="0.85">
      <c r="A56">
        <v>55</v>
      </c>
      <c r="B56">
        <v>160</v>
      </c>
      <c r="C56">
        <v>49</v>
      </c>
      <c r="D56" t="s">
        <v>26</v>
      </c>
      <c r="E56" t="s">
        <v>23</v>
      </c>
      <c r="F56">
        <v>841</v>
      </c>
      <c r="G56">
        <v>3</v>
      </c>
      <c r="H56" s="1">
        <v>44818</v>
      </c>
      <c r="I56">
        <v>28</v>
      </c>
      <c r="J56" t="s">
        <v>13</v>
      </c>
      <c r="K56" t="s">
        <v>24</v>
      </c>
    </row>
    <row r="57" spans="1:11" x14ac:dyDescent="0.85">
      <c r="A57">
        <v>56</v>
      </c>
      <c r="B57">
        <v>149</v>
      </c>
      <c r="C57">
        <v>46</v>
      </c>
      <c r="D57" t="s">
        <v>11</v>
      </c>
      <c r="E57" t="s">
        <v>12</v>
      </c>
      <c r="F57">
        <v>301</v>
      </c>
      <c r="G57">
        <v>2</v>
      </c>
      <c r="H57" s="1">
        <v>44886</v>
      </c>
      <c r="I57">
        <v>53</v>
      </c>
      <c r="J57" t="s">
        <v>16</v>
      </c>
      <c r="K57" t="s">
        <v>17</v>
      </c>
    </row>
    <row r="58" spans="1:11" x14ac:dyDescent="0.85">
      <c r="A58">
        <v>57</v>
      </c>
      <c r="B58">
        <v>8</v>
      </c>
      <c r="C58">
        <v>19</v>
      </c>
      <c r="D58" t="s">
        <v>25</v>
      </c>
      <c r="E58" t="s">
        <v>12</v>
      </c>
      <c r="F58">
        <v>437</v>
      </c>
      <c r="G58">
        <v>3</v>
      </c>
      <c r="H58" s="1">
        <v>44565</v>
      </c>
      <c r="I58">
        <v>30</v>
      </c>
      <c r="J58" t="s">
        <v>13</v>
      </c>
      <c r="K58" t="s">
        <v>24</v>
      </c>
    </row>
    <row r="59" spans="1:11" x14ac:dyDescent="0.85">
      <c r="A59">
        <v>58</v>
      </c>
      <c r="B59">
        <v>200</v>
      </c>
      <c r="C59">
        <v>22</v>
      </c>
      <c r="D59" t="s">
        <v>21</v>
      </c>
      <c r="E59" t="s">
        <v>23</v>
      </c>
      <c r="F59">
        <v>826</v>
      </c>
      <c r="G59">
        <v>1</v>
      </c>
      <c r="H59" s="1">
        <v>44577</v>
      </c>
      <c r="I59">
        <v>60</v>
      </c>
      <c r="J59" t="s">
        <v>13</v>
      </c>
      <c r="K59" t="s">
        <v>24</v>
      </c>
    </row>
    <row r="60" spans="1:11" x14ac:dyDescent="0.85">
      <c r="A60">
        <v>59</v>
      </c>
      <c r="B60">
        <v>50</v>
      </c>
      <c r="C60">
        <v>24</v>
      </c>
      <c r="D60" t="s">
        <v>21</v>
      </c>
      <c r="E60" t="s">
        <v>19</v>
      </c>
      <c r="F60">
        <v>389</v>
      </c>
      <c r="G60">
        <v>1</v>
      </c>
      <c r="H60" s="1">
        <v>44841</v>
      </c>
      <c r="I60">
        <v>20</v>
      </c>
      <c r="J60" t="s">
        <v>16</v>
      </c>
      <c r="K60" t="s">
        <v>24</v>
      </c>
    </row>
    <row r="61" spans="1:11" x14ac:dyDescent="0.85">
      <c r="A61">
        <v>60</v>
      </c>
      <c r="B61">
        <v>67</v>
      </c>
      <c r="C61">
        <v>45</v>
      </c>
      <c r="D61" t="s">
        <v>21</v>
      </c>
      <c r="E61" t="s">
        <v>23</v>
      </c>
      <c r="F61">
        <v>752</v>
      </c>
      <c r="G61">
        <v>2</v>
      </c>
      <c r="H61" s="1">
        <v>44897</v>
      </c>
      <c r="I61">
        <v>50</v>
      </c>
      <c r="J61" t="s">
        <v>16</v>
      </c>
      <c r="K61" t="s">
        <v>30</v>
      </c>
    </row>
    <row r="62" spans="1:11" x14ac:dyDescent="0.85">
      <c r="A62">
        <v>61</v>
      </c>
      <c r="B62">
        <v>44</v>
      </c>
      <c r="C62">
        <v>12</v>
      </c>
      <c r="D62" t="s">
        <v>18</v>
      </c>
      <c r="E62" t="s">
        <v>23</v>
      </c>
      <c r="F62">
        <v>981</v>
      </c>
      <c r="G62">
        <v>3</v>
      </c>
      <c r="H62" s="1">
        <v>44808</v>
      </c>
      <c r="I62">
        <v>23</v>
      </c>
      <c r="J62" t="s">
        <v>13</v>
      </c>
      <c r="K62" t="s">
        <v>22</v>
      </c>
    </row>
    <row r="63" spans="1:11" x14ac:dyDescent="0.85">
      <c r="A63">
        <v>62</v>
      </c>
      <c r="B63">
        <v>125</v>
      </c>
      <c r="C63">
        <v>30</v>
      </c>
      <c r="D63" t="s">
        <v>15</v>
      </c>
      <c r="E63" t="s">
        <v>19</v>
      </c>
      <c r="F63">
        <v>141</v>
      </c>
      <c r="G63">
        <v>3</v>
      </c>
      <c r="H63" s="1">
        <v>44819</v>
      </c>
      <c r="I63">
        <v>27</v>
      </c>
      <c r="J63" t="s">
        <v>16</v>
      </c>
      <c r="K63" t="s">
        <v>24</v>
      </c>
    </row>
    <row r="64" spans="1:11" x14ac:dyDescent="0.85">
      <c r="A64">
        <v>63</v>
      </c>
      <c r="B64">
        <v>58</v>
      </c>
      <c r="C64">
        <v>38</v>
      </c>
      <c r="D64" t="s">
        <v>26</v>
      </c>
      <c r="E64" t="s">
        <v>23</v>
      </c>
      <c r="F64">
        <v>301</v>
      </c>
      <c r="G64">
        <v>2</v>
      </c>
      <c r="H64" s="1">
        <v>44721</v>
      </c>
      <c r="I64">
        <v>22</v>
      </c>
      <c r="J64" t="s">
        <v>13</v>
      </c>
      <c r="K64" t="s">
        <v>30</v>
      </c>
    </row>
    <row r="65" spans="1:11" x14ac:dyDescent="0.85">
      <c r="A65">
        <v>64</v>
      </c>
      <c r="B65">
        <v>3</v>
      </c>
      <c r="C65">
        <v>31</v>
      </c>
      <c r="D65" t="s">
        <v>21</v>
      </c>
      <c r="E65" t="s">
        <v>23</v>
      </c>
      <c r="F65">
        <v>84</v>
      </c>
      <c r="G65">
        <v>3</v>
      </c>
      <c r="H65" s="1">
        <v>44901</v>
      </c>
      <c r="I65">
        <v>40</v>
      </c>
      <c r="J65" t="s">
        <v>16</v>
      </c>
      <c r="K65" t="s">
        <v>14</v>
      </c>
    </row>
    <row r="66" spans="1:11" x14ac:dyDescent="0.85">
      <c r="A66">
        <v>65</v>
      </c>
      <c r="B66">
        <v>86</v>
      </c>
      <c r="C66">
        <v>36</v>
      </c>
      <c r="D66" t="s">
        <v>31</v>
      </c>
      <c r="E66" t="s">
        <v>19</v>
      </c>
      <c r="F66">
        <v>102</v>
      </c>
      <c r="G66">
        <v>3</v>
      </c>
      <c r="H66" s="1">
        <v>44713</v>
      </c>
      <c r="I66">
        <v>27</v>
      </c>
      <c r="J66" t="s">
        <v>16</v>
      </c>
      <c r="K66" t="s">
        <v>17</v>
      </c>
    </row>
    <row r="67" spans="1:11" x14ac:dyDescent="0.85">
      <c r="A67">
        <v>66</v>
      </c>
      <c r="B67">
        <v>70</v>
      </c>
      <c r="C67">
        <v>19</v>
      </c>
      <c r="D67" t="s">
        <v>11</v>
      </c>
      <c r="E67" t="s">
        <v>19</v>
      </c>
      <c r="F67">
        <v>865</v>
      </c>
      <c r="G67">
        <v>1</v>
      </c>
      <c r="H67" s="1">
        <v>44739</v>
      </c>
      <c r="I67">
        <v>61</v>
      </c>
      <c r="J67" t="s">
        <v>13</v>
      </c>
      <c r="K67" t="s">
        <v>22</v>
      </c>
    </row>
    <row r="68" spans="1:11" x14ac:dyDescent="0.85">
      <c r="A68">
        <v>67</v>
      </c>
      <c r="B68">
        <v>130</v>
      </c>
      <c r="C68">
        <v>48</v>
      </c>
      <c r="D68" t="s">
        <v>27</v>
      </c>
      <c r="E68" t="s">
        <v>12</v>
      </c>
      <c r="F68">
        <v>437</v>
      </c>
      <c r="G68">
        <v>3</v>
      </c>
      <c r="H68" s="1">
        <v>44724</v>
      </c>
      <c r="I68">
        <v>19</v>
      </c>
      <c r="J68" t="s">
        <v>16</v>
      </c>
      <c r="K68" t="s">
        <v>17</v>
      </c>
    </row>
    <row r="69" spans="1:11" x14ac:dyDescent="0.85">
      <c r="A69">
        <v>68</v>
      </c>
      <c r="B69">
        <v>172</v>
      </c>
      <c r="C69">
        <v>45</v>
      </c>
      <c r="D69" t="s">
        <v>31</v>
      </c>
      <c r="E69" t="s">
        <v>12</v>
      </c>
      <c r="F69">
        <v>992</v>
      </c>
      <c r="G69">
        <v>3</v>
      </c>
      <c r="H69" s="1">
        <v>44594</v>
      </c>
      <c r="I69">
        <v>30</v>
      </c>
      <c r="J69" t="s">
        <v>13</v>
      </c>
      <c r="K69" t="s">
        <v>22</v>
      </c>
    </row>
    <row r="70" spans="1:11" x14ac:dyDescent="0.85">
      <c r="A70">
        <v>69</v>
      </c>
      <c r="B70">
        <v>2</v>
      </c>
      <c r="C70">
        <v>36</v>
      </c>
      <c r="D70" t="s">
        <v>26</v>
      </c>
      <c r="E70" t="s">
        <v>12</v>
      </c>
      <c r="F70">
        <v>981</v>
      </c>
      <c r="G70">
        <v>2</v>
      </c>
      <c r="H70" s="1">
        <v>44740</v>
      </c>
      <c r="I70">
        <v>57</v>
      </c>
      <c r="J70" t="s">
        <v>16</v>
      </c>
      <c r="K70" t="s">
        <v>17</v>
      </c>
    </row>
    <row r="71" spans="1:11" x14ac:dyDescent="0.85">
      <c r="A71">
        <v>70</v>
      </c>
      <c r="B71">
        <v>102</v>
      </c>
      <c r="C71">
        <v>30</v>
      </c>
      <c r="D71" t="s">
        <v>18</v>
      </c>
      <c r="E71" t="s">
        <v>12</v>
      </c>
      <c r="F71">
        <v>774</v>
      </c>
      <c r="G71">
        <v>2</v>
      </c>
      <c r="H71" s="1">
        <v>44662</v>
      </c>
      <c r="I71">
        <v>19</v>
      </c>
      <c r="J71" t="s">
        <v>13</v>
      </c>
      <c r="K71" t="s">
        <v>22</v>
      </c>
    </row>
    <row r="72" spans="1:11" x14ac:dyDescent="0.85">
      <c r="A72">
        <v>71</v>
      </c>
      <c r="B72">
        <v>35</v>
      </c>
      <c r="C72">
        <v>49</v>
      </c>
      <c r="D72" t="s">
        <v>26</v>
      </c>
      <c r="E72" t="s">
        <v>19</v>
      </c>
      <c r="F72">
        <v>558</v>
      </c>
      <c r="G72">
        <v>4</v>
      </c>
      <c r="H72" s="1">
        <v>44829</v>
      </c>
      <c r="I72">
        <v>37</v>
      </c>
      <c r="J72" t="s">
        <v>13</v>
      </c>
      <c r="K72" t="s">
        <v>17</v>
      </c>
    </row>
    <row r="73" spans="1:11" x14ac:dyDescent="0.85">
      <c r="A73">
        <v>72</v>
      </c>
      <c r="B73">
        <v>98</v>
      </c>
      <c r="C73">
        <v>33</v>
      </c>
      <c r="D73" t="s">
        <v>27</v>
      </c>
      <c r="E73" t="s">
        <v>19</v>
      </c>
      <c r="F73">
        <v>871</v>
      </c>
      <c r="G73">
        <v>1</v>
      </c>
      <c r="H73" s="1">
        <v>44884</v>
      </c>
      <c r="I73">
        <v>18</v>
      </c>
      <c r="J73" t="s">
        <v>16</v>
      </c>
      <c r="K73" t="s">
        <v>17</v>
      </c>
    </row>
    <row r="74" spans="1:11" x14ac:dyDescent="0.85">
      <c r="A74">
        <v>73</v>
      </c>
      <c r="B74">
        <v>30</v>
      </c>
      <c r="C74">
        <v>18</v>
      </c>
      <c r="D74" t="s">
        <v>11</v>
      </c>
      <c r="E74" t="s">
        <v>19</v>
      </c>
      <c r="F74">
        <v>51</v>
      </c>
      <c r="G74">
        <v>3</v>
      </c>
      <c r="H74" s="1">
        <v>44626</v>
      </c>
      <c r="I74">
        <v>54</v>
      </c>
      <c r="J74" t="s">
        <v>13</v>
      </c>
      <c r="K74" t="s">
        <v>17</v>
      </c>
    </row>
    <row r="75" spans="1:11" x14ac:dyDescent="0.85">
      <c r="A75">
        <v>74</v>
      </c>
      <c r="B75">
        <v>116</v>
      </c>
      <c r="C75">
        <v>49</v>
      </c>
      <c r="D75" t="s">
        <v>27</v>
      </c>
      <c r="E75" t="s">
        <v>23</v>
      </c>
      <c r="F75">
        <v>211</v>
      </c>
      <c r="G75">
        <v>3</v>
      </c>
      <c r="H75" s="1">
        <v>44729</v>
      </c>
      <c r="I75">
        <v>26</v>
      </c>
      <c r="J75" t="s">
        <v>16</v>
      </c>
      <c r="K75" t="s">
        <v>17</v>
      </c>
    </row>
    <row r="76" spans="1:11" x14ac:dyDescent="0.85">
      <c r="A76">
        <v>75</v>
      </c>
      <c r="B76">
        <v>8</v>
      </c>
      <c r="C76">
        <v>28</v>
      </c>
      <c r="D76" t="s">
        <v>29</v>
      </c>
      <c r="E76" t="s">
        <v>12</v>
      </c>
      <c r="F76">
        <v>947</v>
      </c>
      <c r="G76">
        <v>4</v>
      </c>
      <c r="H76" s="1">
        <v>44891</v>
      </c>
      <c r="I76">
        <v>34</v>
      </c>
      <c r="J76" t="s">
        <v>16</v>
      </c>
      <c r="K76" t="s">
        <v>14</v>
      </c>
    </row>
    <row r="77" spans="1:11" x14ac:dyDescent="0.85">
      <c r="A77">
        <v>76</v>
      </c>
      <c r="B77">
        <v>150</v>
      </c>
      <c r="C77">
        <v>47</v>
      </c>
      <c r="D77" t="s">
        <v>11</v>
      </c>
      <c r="E77" t="s">
        <v>19</v>
      </c>
      <c r="F77">
        <v>769</v>
      </c>
      <c r="G77">
        <v>3</v>
      </c>
      <c r="H77" s="1">
        <v>44604</v>
      </c>
      <c r="I77">
        <v>26</v>
      </c>
      <c r="J77" t="s">
        <v>16</v>
      </c>
      <c r="K77" t="s">
        <v>24</v>
      </c>
    </row>
    <row r="78" spans="1:11" x14ac:dyDescent="0.85">
      <c r="A78">
        <v>77</v>
      </c>
      <c r="B78">
        <v>44</v>
      </c>
      <c r="C78">
        <v>11</v>
      </c>
      <c r="D78" t="s">
        <v>26</v>
      </c>
      <c r="E78" t="s">
        <v>19</v>
      </c>
      <c r="F78">
        <v>155</v>
      </c>
      <c r="G78">
        <v>1</v>
      </c>
      <c r="H78" s="1">
        <v>44605</v>
      </c>
      <c r="I78">
        <v>28</v>
      </c>
      <c r="J78" t="s">
        <v>13</v>
      </c>
      <c r="K78" t="s">
        <v>20</v>
      </c>
    </row>
    <row r="79" spans="1:11" x14ac:dyDescent="0.85">
      <c r="A79">
        <v>78</v>
      </c>
      <c r="B79">
        <v>186</v>
      </c>
      <c r="C79">
        <v>45</v>
      </c>
      <c r="D79" t="s">
        <v>21</v>
      </c>
      <c r="E79" t="s">
        <v>12</v>
      </c>
      <c r="F79">
        <v>395</v>
      </c>
      <c r="G79">
        <v>4</v>
      </c>
      <c r="H79" s="1">
        <v>44846</v>
      </c>
      <c r="I79">
        <v>32</v>
      </c>
      <c r="J79" t="s">
        <v>13</v>
      </c>
      <c r="K79" t="s">
        <v>30</v>
      </c>
    </row>
    <row r="80" spans="1:11" x14ac:dyDescent="0.85">
      <c r="A80">
        <v>79</v>
      </c>
      <c r="B80">
        <v>36</v>
      </c>
      <c r="C80">
        <v>33</v>
      </c>
      <c r="D80" t="s">
        <v>26</v>
      </c>
      <c r="E80" t="s">
        <v>23</v>
      </c>
      <c r="F80">
        <v>615</v>
      </c>
      <c r="G80">
        <v>1</v>
      </c>
      <c r="H80" s="1">
        <v>44573</v>
      </c>
      <c r="I80">
        <v>41</v>
      </c>
      <c r="J80" t="s">
        <v>16</v>
      </c>
      <c r="K80" t="s">
        <v>20</v>
      </c>
    </row>
    <row r="81" spans="1:11" x14ac:dyDescent="0.85">
      <c r="A81">
        <v>80</v>
      </c>
      <c r="B81">
        <v>197</v>
      </c>
      <c r="C81">
        <v>17</v>
      </c>
      <c r="D81" t="s">
        <v>26</v>
      </c>
      <c r="E81" t="s">
        <v>19</v>
      </c>
      <c r="F81">
        <v>505</v>
      </c>
      <c r="G81">
        <v>4</v>
      </c>
      <c r="H81" s="1">
        <v>44656</v>
      </c>
      <c r="I81">
        <v>55</v>
      </c>
      <c r="J81" t="s">
        <v>16</v>
      </c>
      <c r="K81" t="s">
        <v>20</v>
      </c>
    </row>
    <row r="82" spans="1:11" x14ac:dyDescent="0.85">
      <c r="A82">
        <v>81</v>
      </c>
      <c r="B82">
        <v>77</v>
      </c>
      <c r="C82">
        <v>6</v>
      </c>
      <c r="D82" t="s">
        <v>11</v>
      </c>
      <c r="E82" t="s">
        <v>12</v>
      </c>
      <c r="F82">
        <v>504</v>
      </c>
      <c r="G82">
        <v>4</v>
      </c>
      <c r="H82" s="1">
        <v>44863</v>
      </c>
      <c r="I82">
        <v>52</v>
      </c>
      <c r="J82" t="s">
        <v>13</v>
      </c>
      <c r="K82" t="s">
        <v>22</v>
      </c>
    </row>
    <row r="83" spans="1:11" x14ac:dyDescent="0.85">
      <c r="A83">
        <v>82</v>
      </c>
      <c r="B83">
        <v>31</v>
      </c>
      <c r="C83">
        <v>4</v>
      </c>
      <c r="D83" t="s">
        <v>29</v>
      </c>
      <c r="E83" t="s">
        <v>23</v>
      </c>
      <c r="F83">
        <v>416</v>
      </c>
      <c r="G83">
        <v>2</v>
      </c>
      <c r="H83" s="1">
        <v>44814</v>
      </c>
      <c r="I83">
        <v>47</v>
      </c>
      <c r="J83" t="s">
        <v>16</v>
      </c>
      <c r="K83" t="s">
        <v>24</v>
      </c>
    </row>
    <row r="84" spans="1:11" x14ac:dyDescent="0.85">
      <c r="A84">
        <v>83</v>
      </c>
      <c r="B84">
        <v>47</v>
      </c>
      <c r="C84">
        <v>20</v>
      </c>
      <c r="D84" t="s">
        <v>26</v>
      </c>
      <c r="E84" t="s">
        <v>19</v>
      </c>
      <c r="F84">
        <v>255</v>
      </c>
      <c r="G84">
        <v>1</v>
      </c>
      <c r="H84" s="1">
        <v>44803</v>
      </c>
      <c r="I84">
        <v>48</v>
      </c>
      <c r="J84" t="s">
        <v>16</v>
      </c>
      <c r="K84" t="s">
        <v>22</v>
      </c>
    </row>
    <row r="85" spans="1:11" x14ac:dyDescent="0.85">
      <c r="A85">
        <v>84</v>
      </c>
      <c r="B85">
        <v>55</v>
      </c>
      <c r="C85">
        <v>48</v>
      </c>
      <c r="D85" t="s">
        <v>31</v>
      </c>
      <c r="E85" t="s">
        <v>19</v>
      </c>
      <c r="F85">
        <v>614</v>
      </c>
      <c r="G85">
        <v>3</v>
      </c>
      <c r="H85" s="1">
        <v>44596</v>
      </c>
      <c r="I85">
        <v>22</v>
      </c>
      <c r="J85" t="s">
        <v>13</v>
      </c>
      <c r="K85" t="s">
        <v>24</v>
      </c>
    </row>
    <row r="86" spans="1:11" x14ac:dyDescent="0.85">
      <c r="A86">
        <v>85</v>
      </c>
      <c r="B86">
        <v>106</v>
      </c>
      <c r="C86">
        <v>47</v>
      </c>
      <c r="D86" t="s">
        <v>25</v>
      </c>
      <c r="E86" t="s">
        <v>12</v>
      </c>
      <c r="F86">
        <v>971</v>
      </c>
      <c r="G86">
        <v>3</v>
      </c>
      <c r="H86" s="1">
        <v>44776</v>
      </c>
      <c r="I86">
        <v>61</v>
      </c>
      <c r="J86" t="s">
        <v>16</v>
      </c>
      <c r="K86" t="s">
        <v>24</v>
      </c>
    </row>
    <row r="87" spans="1:11" x14ac:dyDescent="0.85">
      <c r="A87">
        <v>86</v>
      </c>
      <c r="B87">
        <v>190</v>
      </c>
      <c r="C87">
        <v>27</v>
      </c>
      <c r="D87" t="s">
        <v>28</v>
      </c>
      <c r="E87" t="s">
        <v>19</v>
      </c>
      <c r="F87">
        <v>981</v>
      </c>
      <c r="G87">
        <v>1</v>
      </c>
      <c r="H87" s="1">
        <v>44898</v>
      </c>
      <c r="I87">
        <v>31</v>
      </c>
      <c r="J87" t="s">
        <v>13</v>
      </c>
      <c r="K87" t="s">
        <v>17</v>
      </c>
    </row>
    <row r="88" spans="1:11" x14ac:dyDescent="0.85">
      <c r="A88">
        <v>87</v>
      </c>
      <c r="B88">
        <v>158</v>
      </c>
      <c r="C88">
        <v>15</v>
      </c>
      <c r="D88" t="s">
        <v>28</v>
      </c>
      <c r="E88" t="s">
        <v>19</v>
      </c>
      <c r="F88">
        <v>437</v>
      </c>
      <c r="G88">
        <v>3</v>
      </c>
      <c r="H88" s="1">
        <v>44651</v>
      </c>
      <c r="I88">
        <v>28</v>
      </c>
      <c r="J88" t="s">
        <v>16</v>
      </c>
      <c r="K88" t="s">
        <v>14</v>
      </c>
    </row>
    <row r="89" spans="1:11" x14ac:dyDescent="0.85">
      <c r="A89">
        <v>88</v>
      </c>
      <c r="B89">
        <v>121</v>
      </c>
      <c r="C89">
        <v>6</v>
      </c>
      <c r="D89" t="s">
        <v>26</v>
      </c>
      <c r="E89" t="s">
        <v>23</v>
      </c>
      <c r="F89">
        <v>921</v>
      </c>
      <c r="G89">
        <v>3</v>
      </c>
      <c r="H89" s="1">
        <v>44825</v>
      </c>
      <c r="I89">
        <v>26</v>
      </c>
      <c r="J89" t="s">
        <v>13</v>
      </c>
      <c r="K89" t="s">
        <v>17</v>
      </c>
    </row>
    <row r="90" spans="1:11" x14ac:dyDescent="0.85">
      <c r="A90">
        <v>89</v>
      </c>
      <c r="B90">
        <v>55</v>
      </c>
      <c r="C90">
        <v>47</v>
      </c>
      <c r="D90" t="s">
        <v>31</v>
      </c>
      <c r="E90" t="s">
        <v>12</v>
      </c>
      <c r="F90">
        <v>981</v>
      </c>
      <c r="G90">
        <v>1</v>
      </c>
      <c r="H90" s="1">
        <v>44654</v>
      </c>
      <c r="I90">
        <v>51</v>
      </c>
      <c r="J90" t="s">
        <v>16</v>
      </c>
      <c r="K90" t="s">
        <v>14</v>
      </c>
    </row>
    <row r="91" spans="1:11" x14ac:dyDescent="0.85">
      <c r="A91">
        <v>90</v>
      </c>
      <c r="B91">
        <v>144</v>
      </c>
      <c r="C91">
        <v>14</v>
      </c>
      <c r="D91" t="s">
        <v>21</v>
      </c>
      <c r="E91" t="s">
        <v>12</v>
      </c>
      <c r="F91">
        <v>504</v>
      </c>
      <c r="G91">
        <v>4</v>
      </c>
      <c r="H91" s="1">
        <v>44651</v>
      </c>
      <c r="I91">
        <v>29</v>
      </c>
      <c r="J91" t="s">
        <v>16</v>
      </c>
      <c r="K91" t="s">
        <v>22</v>
      </c>
    </row>
    <row r="92" spans="1:11" x14ac:dyDescent="0.85">
      <c r="A92">
        <v>91</v>
      </c>
      <c r="B92">
        <v>12</v>
      </c>
      <c r="C92">
        <v>11</v>
      </c>
      <c r="D92" t="s">
        <v>18</v>
      </c>
      <c r="E92" t="s">
        <v>23</v>
      </c>
      <c r="F92">
        <v>319</v>
      </c>
      <c r="G92">
        <v>1</v>
      </c>
      <c r="H92" s="1">
        <v>44676</v>
      </c>
      <c r="I92">
        <v>52</v>
      </c>
      <c r="J92" t="s">
        <v>13</v>
      </c>
      <c r="K92" t="s">
        <v>14</v>
      </c>
    </row>
    <row r="93" spans="1:11" x14ac:dyDescent="0.85">
      <c r="A93">
        <v>92</v>
      </c>
      <c r="B93">
        <v>145</v>
      </c>
      <c r="C93">
        <v>39</v>
      </c>
      <c r="D93" t="s">
        <v>18</v>
      </c>
      <c r="E93" t="s">
        <v>23</v>
      </c>
      <c r="F93">
        <v>841</v>
      </c>
      <c r="G93">
        <v>4</v>
      </c>
      <c r="H93" s="1">
        <v>44666</v>
      </c>
      <c r="I93">
        <v>52</v>
      </c>
      <c r="J93" t="s">
        <v>16</v>
      </c>
      <c r="K93" t="s">
        <v>22</v>
      </c>
    </row>
    <row r="94" spans="1:11" x14ac:dyDescent="0.85">
      <c r="A94">
        <v>93</v>
      </c>
      <c r="B94">
        <v>144</v>
      </c>
      <c r="C94">
        <v>9</v>
      </c>
      <c r="D94" t="s">
        <v>11</v>
      </c>
      <c r="E94" t="s">
        <v>19</v>
      </c>
      <c r="F94">
        <v>992</v>
      </c>
      <c r="G94">
        <v>3</v>
      </c>
      <c r="H94" s="1">
        <v>44757</v>
      </c>
      <c r="I94">
        <v>18</v>
      </c>
      <c r="J94" t="s">
        <v>13</v>
      </c>
      <c r="K94" t="s">
        <v>20</v>
      </c>
    </row>
    <row r="95" spans="1:11" x14ac:dyDescent="0.85">
      <c r="A95">
        <v>94</v>
      </c>
      <c r="B95">
        <v>140</v>
      </c>
      <c r="C95">
        <v>26</v>
      </c>
      <c r="D95" t="s">
        <v>28</v>
      </c>
      <c r="E95" t="s">
        <v>19</v>
      </c>
      <c r="F95">
        <v>825</v>
      </c>
      <c r="G95">
        <v>3</v>
      </c>
      <c r="H95" s="1">
        <v>44875</v>
      </c>
      <c r="I95">
        <v>57</v>
      </c>
      <c r="J95" t="s">
        <v>16</v>
      </c>
      <c r="K95" t="s">
        <v>20</v>
      </c>
    </row>
    <row r="96" spans="1:11" x14ac:dyDescent="0.85">
      <c r="A96">
        <v>95</v>
      </c>
      <c r="B96">
        <v>136</v>
      </c>
      <c r="C96">
        <v>16</v>
      </c>
      <c r="D96" t="s">
        <v>26</v>
      </c>
      <c r="E96" t="s">
        <v>19</v>
      </c>
      <c r="F96">
        <v>389</v>
      </c>
      <c r="G96">
        <v>3</v>
      </c>
      <c r="H96" s="1">
        <v>44675</v>
      </c>
      <c r="I96">
        <v>39</v>
      </c>
      <c r="J96" t="s">
        <v>13</v>
      </c>
      <c r="K96" t="s">
        <v>14</v>
      </c>
    </row>
    <row r="97" spans="1:11" x14ac:dyDescent="0.85">
      <c r="A97">
        <v>96</v>
      </c>
      <c r="B97">
        <v>3</v>
      </c>
      <c r="C97">
        <v>5</v>
      </c>
      <c r="D97" t="s">
        <v>18</v>
      </c>
      <c r="E97" t="s">
        <v>12</v>
      </c>
      <c r="F97">
        <v>752</v>
      </c>
      <c r="G97">
        <v>2</v>
      </c>
      <c r="H97" s="1">
        <v>44636</v>
      </c>
      <c r="I97">
        <v>46</v>
      </c>
      <c r="J97" t="s">
        <v>13</v>
      </c>
      <c r="K97" t="s">
        <v>14</v>
      </c>
    </row>
    <row r="98" spans="1:11" x14ac:dyDescent="0.85">
      <c r="A98">
        <v>97</v>
      </c>
      <c r="B98">
        <v>144</v>
      </c>
      <c r="C98">
        <v>10</v>
      </c>
      <c r="D98" t="s">
        <v>26</v>
      </c>
      <c r="E98" t="s">
        <v>19</v>
      </c>
      <c r="F98">
        <v>992</v>
      </c>
      <c r="G98">
        <v>4</v>
      </c>
      <c r="H98" s="1">
        <v>44778</v>
      </c>
      <c r="I98">
        <v>25</v>
      </c>
      <c r="J98" t="s">
        <v>13</v>
      </c>
      <c r="K98" t="s">
        <v>22</v>
      </c>
    </row>
    <row r="99" spans="1:11" x14ac:dyDescent="0.85">
      <c r="A99">
        <v>98</v>
      </c>
      <c r="B99">
        <v>30</v>
      </c>
      <c r="C99">
        <v>50</v>
      </c>
      <c r="D99" t="s">
        <v>11</v>
      </c>
      <c r="E99" t="s">
        <v>23</v>
      </c>
      <c r="F99">
        <v>611</v>
      </c>
      <c r="G99">
        <v>2</v>
      </c>
      <c r="H99" s="1">
        <v>44838</v>
      </c>
      <c r="I99">
        <v>28</v>
      </c>
      <c r="J99" t="s">
        <v>13</v>
      </c>
      <c r="K99" t="s">
        <v>17</v>
      </c>
    </row>
    <row r="100" spans="1:11" x14ac:dyDescent="0.85">
      <c r="A100">
        <v>99</v>
      </c>
      <c r="B100">
        <v>23</v>
      </c>
      <c r="C100">
        <v>3</v>
      </c>
      <c r="D100" t="s">
        <v>28</v>
      </c>
      <c r="E100" t="s">
        <v>19</v>
      </c>
      <c r="F100">
        <v>141</v>
      </c>
      <c r="G100">
        <v>2</v>
      </c>
      <c r="H100" s="1">
        <v>44810</v>
      </c>
      <c r="I100">
        <v>58</v>
      </c>
      <c r="J100" t="s">
        <v>16</v>
      </c>
      <c r="K100" t="s">
        <v>22</v>
      </c>
    </row>
    <row r="101" spans="1:11" x14ac:dyDescent="0.85">
      <c r="A101">
        <v>100</v>
      </c>
      <c r="B101">
        <v>92</v>
      </c>
      <c r="C101">
        <v>13</v>
      </c>
      <c r="D101" t="s">
        <v>27</v>
      </c>
      <c r="E101" t="s">
        <v>23</v>
      </c>
      <c r="F101">
        <v>319</v>
      </c>
      <c r="G101">
        <v>1</v>
      </c>
      <c r="H101" s="1">
        <v>44725</v>
      </c>
      <c r="I101">
        <v>54</v>
      </c>
      <c r="J101" t="s">
        <v>16</v>
      </c>
      <c r="K101" t="s">
        <v>17</v>
      </c>
    </row>
    <row r="102" spans="1:11" x14ac:dyDescent="0.85">
      <c r="A102">
        <v>101</v>
      </c>
      <c r="B102">
        <v>115</v>
      </c>
      <c r="C102">
        <v>43</v>
      </c>
      <c r="D102" t="s">
        <v>25</v>
      </c>
      <c r="E102" t="s">
        <v>19</v>
      </c>
      <c r="F102">
        <v>389</v>
      </c>
      <c r="G102">
        <v>2</v>
      </c>
      <c r="H102" s="1">
        <v>44918</v>
      </c>
      <c r="I102">
        <v>31</v>
      </c>
      <c r="J102" t="s">
        <v>13</v>
      </c>
      <c r="K102" t="s">
        <v>20</v>
      </c>
    </row>
    <row r="103" spans="1:11" x14ac:dyDescent="0.85">
      <c r="A103">
        <v>102</v>
      </c>
      <c r="B103">
        <v>104</v>
      </c>
      <c r="C103">
        <v>49</v>
      </c>
      <c r="D103" t="s">
        <v>25</v>
      </c>
      <c r="E103" t="s">
        <v>23</v>
      </c>
      <c r="F103">
        <v>451</v>
      </c>
      <c r="G103">
        <v>1</v>
      </c>
      <c r="H103" s="1">
        <v>44753</v>
      </c>
      <c r="I103">
        <v>47</v>
      </c>
      <c r="J103" t="s">
        <v>13</v>
      </c>
      <c r="K103" t="s">
        <v>24</v>
      </c>
    </row>
    <row r="104" spans="1:11" x14ac:dyDescent="0.85">
      <c r="A104">
        <v>103</v>
      </c>
      <c r="B104">
        <v>118</v>
      </c>
      <c r="C104">
        <v>30</v>
      </c>
      <c r="D104" t="s">
        <v>18</v>
      </c>
      <c r="E104" t="s">
        <v>19</v>
      </c>
      <c r="F104">
        <v>255</v>
      </c>
      <c r="G104">
        <v>1</v>
      </c>
      <c r="H104" s="1">
        <v>44788</v>
      </c>
      <c r="I104">
        <v>52</v>
      </c>
      <c r="J104" t="s">
        <v>13</v>
      </c>
      <c r="K104" t="s">
        <v>14</v>
      </c>
    </row>
    <row r="105" spans="1:11" x14ac:dyDescent="0.85">
      <c r="A105">
        <v>104</v>
      </c>
      <c r="B105">
        <v>5</v>
      </c>
      <c r="C105">
        <v>45</v>
      </c>
      <c r="D105" t="s">
        <v>25</v>
      </c>
      <c r="E105" t="s">
        <v>19</v>
      </c>
      <c r="F105">
        <v>389</v>
      </c>
      <c r="G105">
        <v>2</v>
      </c>
      <c r="H105" s="1">
        <v>44738</v>
      </c>
      <c r="I105">
        <v>38</v>
      </c>
      <c r="J105" t="s">
        <v>16</v>
      </c>
      <c r="K105" t="s">
        <v>17</v>
      </c>
    </row>
    <row r="106" spans="1:11" x14ac:dyDescent="0.85">
      <c r="A106">
        <v>105</v>
      </c>
      <c r="B106">
        <v>104</v>
      </c>
      <c r="C106">
        <v>6</v>
      </c>
      <c r="D106" t="s">
        <v>27</v>
      </c>
      <c r="E106" t="s">
        <v>12</v>
      </c>
      <c r="F106">
        <v>319</v>
      </c>
      <c r="G106">
        <v>4</v>
      </c>
      <c r="H106" s="1">
        <v>44660</v>
      </c>
      <c r="I106">
        <v>54</v>
      </c>
      <c r="J106" t="s">
        <v>16</v>
      </c>
      <c r="K106" t="s">
        <v>22</v>
      </c>
    </row>
    <row r="107" spans="1:11" x14ac:dyDescent="0.85">
      <c r="A107">
        <v>106</v>
      </c>
      <c r="B107">
        <v>108</v>
      </c>
      <c r="C107">
        <v>17</v>
      </c>
      <c r="D107" t="s">
        <v>26</v>
      </c>
      <c r="E107" t="s">
        <v>23</v>
      </c>
      <c r="F107">
        <v>971</v>
      </c>
      <c r="G107">
        <v>4</v>
      </c>
      <c r="H107" s="1">
        <v>44597</v>
      </c>
      <c r="I107">
        <v>22</v>
      </c>
      <c r="J107" t="s">
        <v>16</v>
      </c>
      <c r="K107" t="s">
        <v>20</v>
      </c>
    </row>
    <row r="108" spans="1:11" x14ac:dyDescent="0.85">
      <c r="A108">
        <v>107</v>
      </c>
      <c r="B108">
        <v>65</v>
      </c>
      <c r="C108">
        <v>45</v>
      </c>
      <c r="D108" t="s">
        <v>11</v>
      </c>
      <c r="E108" t="s">
        <v>12</v>
      </c>
      <c r="F108">
        <v>102</v>
      </c>
      <c r="G108">
        <v>4</v>
      </c>
      <c r="H108" s="1">
        <v>44657</v>
      </c>
      <c r="I108">
        <v>36</v>
      </c>
      <c r="J108" t="s">
        <v>16</v>
      </c>
      <c r="K108" t="s">
        <v>17</v>
      </c>
    </row>
    <row r="109" spans="1:11" x14ac:dyDescent="0.85">
      <c r="A109">
        <v>108</v>
      </c>
      <c r="B109">
        <v>121</v>
      </c>
      <c r="C109">
        <v>19</v>
      </c>
      <c r="D109" t="s">
        <v>27</v>
      </c>
      <c r="E109" t="s">
        <v>19</v>
      </c>
      <c r="F109">
        <v>751</v>
      </c>
      <c r="G109">
        <v>4</v>
      </c>
      <c r="H109" s="1">
        <v>44713</v>
      </c>
      <c r="I109">
        <v>31</v>
      </c>
      <c r="J109" t="s">
        <v>13</v>
      </c>
      <c r="K109" t="s">
        <v>22</v>
      </c>
    </row>
    <row r="110" spans="1:11" x14ac:dyDescent="0.85">
      <c r="A110">
        <v>109</v>
      </c>
      <c r="B110">
        <v>30</v>
      </c>
      <c r="C110">
        <v>42</v>
      </c>
      <c r="D110" t="s">
        <v>11</v>
      </c>
      <c r="E110" t="s">
        <v>19</v>
      </c>
      <c r="F110">
        <v>437</v>
      </c>
      <c r="G110">
        <v>4</v>
      </c>
      <c r="H110" s="1">
        <v>44712</v>
      </c>
      <c r="I110">
        <v>43</v>
      </c>
      <c r="J110" t="s">
        <v>13</v>
      </c>
      <c r="K110" t="s">
        <v>14</v>
      </c>
    </row>
    <row r="111" spans="1:11" x14ac:dyDescent="0.85">
      <c r="A111">
        <v>110</v>
      </c>
      <c r="B111">
        <v>149</v>
      </c>
      <c r="C111">
        <v>35</v>
      </c>
      <c r="D111" t="s">
        <v>11</v>
      </c>
      <c r="E111" t="s">
        <v>23</v>
      </c>
      <c r="F111">
        <v>615</v>
      </c>
      <c r="G111">
        <v>2</v>
      </c>
      <c r="H111" s="1">
        <v>44751</v>
      </c>
      <c r="I111">
        <v>21</v>
      </c>
      <c r="J111" t="s">
        <v>13</v>
      </c>
      <c r="K111" t="s">
        <v>14</v>
      </c>
    </row>
    <row r="112" spans="1:11" x14ac:dyDescent="0.85">
      <c r="A112">
        <v>111</v>
      </c>
      <c r="B112">
        <v>84</v>
      </c>
      <c r="C112">
        <v>46</v>
      </c>
      <c r="D112" t="s">
        <v>28</v>
      </c>
      <c r="E112" t="s">
        <v>19</v>
      </c>
      <c r="F112">
        <v>389</v>
      </c>
      <c r="G112">
        <v>2</v>
      </c>
      <c r="H112" s="1">
        <v>44785</v>
      </c>
      <c r="I112">
        <v>42</v>
      </c>
      <c r="J112" t="s">
        <v>16</v>
      </c>
      <c r="K112" t="s">
        <v>30</v>
      </c>
    </row>
    <row r="113" spans="1:11" x14ac:dyDescent="0.85">
      <c r="A113">
        <v>112</v>
      </c>
      <c r="B113">
        <v>198</v>
      </c>
      <c r="C113">
        <v>26</v>
      </c>
      <c r="D113" t="s">
        <v>26</v>
      </c>
      <c r="E113" t="s">
        <v>12</v>
      </c>
      <c r="F113">
        <v>395</v>
      </c>
      <c r="G113">
        <v>3</v>
      </c>
      <c r="H113" s="1">
        <v>44598</v>
      </c>
      <c r="I113">
        <v>62</v>
      </c>
      <c r="J113" t="s">
        <v>16</v>
      </c>
      <c r="K113" t="s">
        <v>24</v>
      </c>
    </row>
    <row r="114" spans="1:11" x14ac:dyDescent="0.85">
      <c r="A114">
        <v>113</v>
      </c>
      <c r="B114">
        <v>150</v>
      </c>
      <c r="C114">
        <v>5</v>
      </c>
      <c r="D114" t="s">
        <v>31</v>
      </c>
      <c r="E114" t="s">
        <v>23</v>
      </c>
      <c r="F114">
        <v>605</v>
      </c>
      <c r="G114">
        <v>4</v>
      </c>
      <c r="H114" s="1">
        <v>44829</v>
      </c>
      <c r="I114">
        <v>59</v>
      </c>
      <c r="J114" t="s">
        <v>16</v>
      </c>
      <c r="K114" t="s">
        <v>30</v>
      </c>
    </row>
    <row r="115" spans="1:11" x14ac:dyDescent="0.85">
      <c r="A115">
        <v>114</v>
      </c>
      <c r="B115">
        <v>200</v>
      </c>
      <c r="C115">
        <v>29</v>
      </c>
      <c r="D115" t="s">
        <v>25</v>
      </c>
      <c r="E115" t="s">
        <v>23</v>
      </c>
      <c r="F115">
        <v>928</v>
      </c>
      <c r="G115">
        <v>2</v>
      </c>
      <c r="H115" s="1">
        <v>44744</v>
      </c>
      <c r="I115">
        <v>42</v>
      </c>
      <c r="J115" t="s">
        <v>13</v>
      </c>
      <c r="K115" t="s">
        <v>20</v>
      </c>
    </row>
    <row r="116" spans="1:11" x14ac:dyDescent="0.85">
      <c r="A116">
        <v>115</v>
      </c>
      <c r="B116">
        <v>32</v>
      </c>
      <c r="C116">
        <v>37</v>
      </c>
      <c r="D116" t="s">
        <v>31</v>
      </c>
      <c r="E116" t="s">
        <v>19</v>
      </c>
      <c r="F116">
        <v>776</v>
      </c>
      <c r="G116">
        <v>3</v>
      </c>
      <c r="H116" s="1">
        <v>44574</v>
      </c>
      <c r="I116">
        <v>35</v>
      </c>
      <c r="J116" t="s">
        <v>13</v>
      </c>
      <c r="K116" t="s">
        <v>17</v>
      </c>
    </row>
    <row r="117" spans="1:11" x14ac:dyDescent="0.85">
      <c r="A117">
        <v>116</v>
      </c>
      <c r="B117">
        <v>161</v>
      </c>
      <c r="C117">
        <v>20</v>
      </c>
      <c r="D117" t="s">
        <v>28</v>
      </c>
      <c r="E117" t="s">
        <v>19</v>
      </c>
      <c r="F117">
        <v>947</v>
      </c>
      <c r="G117">
        <v>4</v>
      </c>
      <c r="H117" s="1">
        <v>44840</v>
      </c>
      <c r="I117">
        <v>57</v>
      </c>
      <c r="J117" t="s">
        <v>16</v>
      </c>
      <c r="K117" t="s">
        <v>20</v>
      </c>
    </row>
    <row r="118" spans="1:11" x14ac:dyDescent="0.85">
      <c r="A118">
        <v>117</v>
      </c>
      <c r="B118">
        <v>16</v>
      </c>
      <c r="C118">
        <v>49</v>
      </c>
      <c r="D118" t="s">
        <v>11</v>
      </c>
      <c r="E118" t="s">
        <v>19</v>
      </c>
      <c r="F118">
        <v>319</v>
      </c>
      <c r="G118">
        <v>1</v>
      </c>
      <c r="H118" s="1">
        <v>44778</v>
      </c>
      <c r="I118">
        <v>25</v>
      </c>
      <c r="J118" t="s">
        <v>13</v>
      </c>
      <c r="K118" t="s">
        <v>22</v>
      </c>
    </row>
    <row r="119" spans="1:11" x14ac:dyDescent="0.85">
      <c r="A119">
        <v>118</v>
      </c>
      <c r="B119">
        <v>38</v>
      </c>
      <c r="C119">
        <v>21</v>
      </c>
      <c r="D119" t="s">
        <v>18</v>
      </c>
      <c r="E119" t="s">
        <v>12</v>
      </c>
      <c r="F119">
        <v>84</v>
      </c>
      <c r="G119">
        <v>3</v>
      </c>
      <c r="H119" s="1">
        <v>44916</v>
      </c>
      <c r="I119">
        <v>56</v>
      </c>
      <c r="J119" t="s">
        <v>16</v>
      </c>
      <c r="K119" t="s">
        <v>14</v>
      </c>
    </row>
    <row r="120" spans="1:11" x14ac:dyDescent="0.85">
      <c r="A120">
        <v>119</v>
      </c>
      <c r="B120">
        <v>142</v>
      </c>
      <c r="C120">
        <v>10</v>
      </c>
      <c r="D120" t="s">
        <v>25</v>
      </c>
      <c r="E120" t="s">
        <v>19</v>
      </c>
      <c r="F120">
        <v>51</v>
      </c>
      <c r="G120">
        <v>2</v>
      </c>
      <c r="H120" s="1">
        <v>44922</v>
      </c>
      <c r="I120">
        <v>57</v>
      </c>
      <c r="J120" t="s">
        <v>16</v>
      </c>
      <c r="K120" t="s">
        <v>30</v>
      </c>
    </row>
    <row r="121" spans="1:11" x14ac:dyDescent="0.85">
      <c r="A121">
        <v>120</v>
      </c>
      <c r="B121">
        <v>36</v>
      </c>
      <c r="C121">
        <v>5</v>
      </c>
      <c r="D121" t="s">
        <v>25</v>
      </c>
      <c r="E121" t="s">
        <v>23</v>
      </c>
      <c r="F121">
        <v>416</v>
      </c>
      <c r="G121">
        <v>1</v>
      </c>
      <c r="H121" s="1">
        <v>44847</v>
      </c>
      <c r="I121">
        <v>31</v>
      </c>
      <c r="J121" t="s">
        <v>13</v>
      </c>
      <c r="K121" t="s">
        <v>30</v>
      </c>
    </row>
    <row r="122" spans="1:11" x14ac:dyDescent="0.85">
      <c r="A122">
        <v>121</v>
      </c>
      <c r="B122">
        <v>151</v>
      </c>
      <c r="C122">
        <v>36</v>
      </c>
      <c r="D122" t="s">
        <v>26</v>
      </c>
      <c r="E122" t="s">
        <v>19</v>
      </c>
      <c r="F122">
        <v>130</v>
      </c>
      <c r="G122">
        <v>1</v>
      </c>
      <c r="H122" s="1">
        <v>44834</v>
      </c>
      <c r="I122">
        <v>49</v>
      </c>
      <c r="J122" t="s">
        <v>16</v>
      </c>
      <c r="K122" t="s">
        <v>30</v>
      </c>
    </row>
    <row r="123" spans="1:11" x14ac:dyDescent="0.85">
      <c r="A123">
        <v>122</v>
      </c>
      <c r="B123">
        <v>114</v>
      </c>
      <c r="C123">
        <v>6</v>
      </c>
      <c r="D123" t="s">
        <v>29</v>
      </c>
      <c r="E123" t="s">
        <v>12</v>
      </c>
      <c r="F123">
        <v>155</v>
      </c>
      <c r="G123">
        <v>1</v>
      </c>
      <c r="H123" s="1">
        <v>44623</v>
      </c>
      <c r="I123">
        <v>55</v>
      </c>
      <c r="J123" t="s">
        <v>13</v>
      </c>
      <c r="K123" t="s">
        <v>20</v>
      </c>
    </row>
    <row r="124" spans="1:11" x14ac:dyDescent="0.85">
      <c r="A124">
        <v>123</v>
      </c>
      <c r="B124">
        <v>66</v>
      </c>
      <c r="C124">
        <v>26</v>
      </c>
      <c r="D124" t="s">
        <v>15</v>
      </c>
      <c r="E124" t="s">
        <v>23</v>
      </c>
      <c r="F124">
        <v>255</v>
      </c>
      <c r="G124">
        <v>3</v>
      </c>
      <c r="H124" s="1">
        <v>44645</v>
      </c>
      <c r="I124">
        <v>50</v>
      </c>
      <c r="J124" t="s">
        <v>16</v>
      </c>
      <c r="K124" t="s">
        <v>14</v>
      </c>
    </row>
    <row r="125" spans="1:11" x14ac:dyDescent="0.85">
      <c r="A125">
        <v>124</v>
      </c>
      <c r="B125">
        <v>105</v>
      </c>
      <c r="C125">
        <v>4</v>
      </c>
      <c r="D125" t="s">
        <v>15</v>
      </c>
      <c r="E125" t="s">
        <v>19</v>
      </c>
      <c r="F125">
        <v>155</v>
      </c>
      <c r="G125">
        <v>2</v>
      </c>
      <c r="H125" s="1">
        <v>44778</v>
      </c>
      <c r="I125">
        <v>40</v>
      </c>
      <c r="J125" t="s">
        <v>13</v>
      </c>
      <c r="K125" t="s">
        <v>17</v>
      </c>
    </row>
    <row r="126" spans="1:11" x14ac:dyDescent="0.85">
      <c r="A126">
        <v>125</v>
      </c>
      <c r="B126">
        <v>85</v>
      </c>
      <c r="C126">
        <v>39</v>
      </c>
      <c r="D126" t="s">
        <v>15</v>
      </c>
      <c r="E126" t="s">
        <v>12</v>
      </c>
      <c r="F126">
        <v>437</v>
      </c>
      <c r="G126">
        <v>1</v>
      </c>
      <c r="H126" s="1">
        <v>44903</v>
      </c>
      <c r="I126">
        <v>32</v>
      </c>
      <c r="J126" t="s">
        <v>13</v>
      </c>
      <c r="K126" t="s">
        <v>22</v>
      </c>
    </row>
    <row r="127" spans="1:11" x14ac:dyDescent="0.85">
      <c r="A127">
        <v>126</v>
      </c>
      <c r="B127">
        <v>2</v>
      </c>
      <c r="C127">
        <v>39</v>
      </c>
      <c r="D127" t="s">
        <v>29</v>
      </c>
      <c r="E127" t="s">
        <v>19</v>
      </c>
      <c r="F127">
        <v>779</v>
      </c>
      <c r="G127">
        <v>4</v>
      </c>
      <c r="H127" s="1">
        <v>44748</v>
      </c>
      <c r="I127">
        <v>50</v>
      </c>
      <c r="J127" t="s">
        <v>13</v>
      </c>
      <c r="K127" t="s">
        <v>17</v>
      </c>
    </row>
    <row r="128" spans="1:11" x14ac:dyDescent="0.85">
      <c r="A128">
        <v>127</v>
      </c>
      <c r="B128">
        <v>193</v>
      </c>
      <c r="D128" t="s">
        <v>26</v>
      </c>
      <c r="E128" t="s">
        <v>19</v>
      </c>
      <c r="F128">
        <v>51</v>
      </c>
      <c r="G128">
        <v>1</v>
      </c>
      <c r="H128" s="1">
        <v>44580</v>
      </c>
      <c r="I128">
        <v>42</v>
      </c>
      <c r="J128" t="s">
        <v>16</v>
      </c>
      <c r="K128" t="s">
        <v>20</v>
      </c>
    </row>
    <row r="129" spans="1:11" x14ac:dyDescent="0.85">
      <c r="A129">
        <v>128</v>
      </c>
      <c r="B129">
        <v>75</v>
      </c>
      <c r="C129">
        <v>35</v>
      </c>
      <c r="D129" t="s">
        <v>29</v>
      </c>
      <c r="E129" t="s">
        <v>19</v>
      </c>
      <c r="F129">
        <v>779</v>
      </c>
      <c r="G129">
        <v>1</v>
      </c>
      <c r="H129" s="1">
        <v>44738</v>
      </c>
      <c r="I129">
        <v>34</v>
      </c>
      <c r="J129" t="s">
        <v>16</v>
      </c>
      <c r="K129" t="s">
        <v>22</v>
      </c>
    </row>
    <row r="130" spans="1:11" x14ac:dyDescent="0.85">
      <c r="A130">
        <v>129</v>
      </c>
      <c r="B130">
        <v>67</v>
      </c>
      <c r="C130">
        <v>1</v>
      </c>
      <c r="D130" t="s">
        <v>15</v>
      </c>
      <c r="E130" t="s">
        <v>12</v>
      </c>
      <c r="F130">
        <v>821</v>
      </c>
      <c r="G130">
        <v>3</v>
      </c>
      <c r="H130" s="1">
        <v>44661</v>
      </c>
      <c r="I130">
        <v>50</v>
      </c>
      <c r="J130" t="s">
        <v>13</v>
      </c>
      <c r="K130" t="s">
        <v>30</v>
      </c>
    </row>
    <row r="131" spans="1:11" x14ac:dyDescent="0.85">
      <c r="A131">
        <v>130</v>
      </c>
      <c r="B131">
        <v>180</v>
      </c>
      <c r="C131">
        <v>24</v>
      </c>
      <c r="D131" t="s">
        <v>28</v>
      </c>
      <c r="E131" t="s">
        <v>23</v>
      </c>
      <c r="F131">
        <v>921</v>
      </c>
      <c r="H131" s="1">
        <v>44794</v>
      </c>
      <c r="I131">
        <v>64</v>
      </c>
      <c r="J131" t="s">
        <v>13</v>
      </c>
      <c r="K131" t="s">
        <v>24</v>
      </c>
    </row>
    <row r="132" spans="1:11" x14ac:dyDescent="0.85">
      <c r="A132">
        <v>131</v>
      </c>
      <c r="B132">
        <v>190</v>
      </c>
      <c r="C132">
        <v>36</v>
      </c>
      <c r="D132" t="s">
        <v>27</v>
      </c>
      <c r="E132" t="s">
        <v>19</v>
      </c>
      <c r="F132">
        <v>558</v>
      </c>
      <c r="G132">
        <v>2</v>
      </c>
      <c r="H132" s="1">
        <v>44637</v>
      </c>
      <c r="I132">
        <v>19</v>
      </c>
      <c r="J132" t="s">
        <v>16</v>
      </c>
      <c r="K132" t="s">
        <v>20</v>
      </c>
    </row>
    <row r="133" spans="1:11" x14ac:dyDescent="0.85">
      <c r="A133">
        <v>132</v>
      </c>
      <c r="B133">
        <v>151</v>
      </c>
      <c r="C133">
        <v>6</v>
      </c>
      <c r="D133" t="s">
        <v>11</v>
      </c>
      <c r="E133" t="s">
        <v>19</v>
      </c>
      <c r="F133">
        <v>751</v>
      </c>
      <c r="G133">
        <v>4</v>
      </c>
      <c r="H133" s="1">
        <v>44826</v>
      </c>
      <c r="I133">
        <v>31</v>
      </c>
      <c r="J133" t="s">
        <v>16</v>
      </c>
      <c r="K133" t="s">
        <v>20</v>
      </c>
    </row>
    <row r="134" spans="1:11" x14ac:dyDescent="0.85">
      <c r="A134">
        <v>133</v>
      </c>
      <c r="B134">
        <v>154</v>
      </c>
      <c r="C134">
        <v>41</v>
      </c>
      <c r="D134" t="s">
        <v>29</v>
      </c>
      <c r="E134" t="s">
        <v>12</v>
      </c>
      <c r="F134">
        <v>504</v>
      </c>
      <c r="G134">
        <v>3</v>
      </c>
      <c r="H134" s="1">
        <v>44845</v>
      </c>
      <c r="I134">
        <v>57</v>
      </c>
      <c r="J134" t="s">
        <v>16</v>
      </c>
      <c r="K134" t="s">
        <v>14</v>
      </c>
    </row>
    <row r="135" spans="1:11" x14ac:dyDescent="0.85">
      <c r="A135">
        <v>134</v>
      </c>
      <c r="B135">
        <v>196</v>
      </c>
      <c r="C135">
        <v>46</v>
      </c>
      <c r="E135" t="s">
        <v>12</v>
      </c>
      <c r="F135">
        <v>526</v>
      </c>
      <c r="G135">
        <v>1</v>
      </c>
      <c r="H135" s="1">
        <v>44767</v>
      </c>
      <c r="I135">
        <v>57</v>
      </c>
      <c r="J135" t="s">
        <v>13</v>
      </c>
      <c r="K135" t="s">
        <v>17</v>
      </c>
    </row>
    <row r="136" spans="1:11" x14ac:dyDescent="0.85">
      <c r="A136">
        <v>135</v>
      </c>
      <c r="B136">
        <v>55</v>
      </c>
      <c r="C136">
        <v>44</v>
      </c>
      <c r="D136" t="s">
        <v>26</v>
      </c>
      <c r="E136" t="s">
        <v>19</v>
      </c>
      <c r="F136">
        <v>779</v>
      </c>
      <c r="G136">
        <v>2</v>
      </c>
      <c r="H136" s="1">
        <v>44784</v>
      </c>
      <c r="I136">
        <v>56</v>
      </c>
      <c r="J136" t="s">
        <v>16</v>
      </c>
      <c r="K136" t="s">
        <v>20</v>
      </c>
    </row>
    <row r="137" spans="1:11" x14ac:dyDescent="0.85">
      <c r="A137">
        <v>136</v>
      </c>
      <c r="B137">
        <v>6</v>
      </c>
      <c r="C137">
        <v>31</v>
      </c>
      <c r="D137" t="s">
        <v>31</v>
      </c>
      <c r="E137" t="s">
        <v>23</v>
      </c>
      <c r="F137">
        <v>558</v>
      </c>
      <c r="G137">
        <v>1</v>
      </c>
      <c r="H137" s="1">
        <v>44613</v>
      </c>
      <c r="I137">
        <v>23</v>
      </c>
      <c r="J137" t="s">
        <v>16</v>
      </c>
      <c r="K137" t="s">
        <v>20</v>
      </c>
    </row>
    <row r="138" spans="1:11" x14ac:dyDescent="0.85">
      <c r="A138">
        <v>137</v>
      </c>
      <c r="B138">
        <v>163</v>
      </c>
      <c r="C138">
        <v>20</v>
      </c>
      <c r="D138" t="s">
        <v>27</v>
      </c>
      <c r="E138" t="s">
        <v>12</v>
      </c>
      <c r="F138">
        <v>611</v>
      </c>
      <c r="G138">
        <v>1</v>
      </c>
      <c r="H138" s="1">
        <v>44900</v>
      </c>
      <c r="I138">
        <v>23</v>
      </c>
      <c r="J138" t="s">
        <v>13</v>
      </c>
      <c r="K138" t="s">
        <v>30</v>
      </c>
    </row>
    <row r="139" spans="1:11" x14ac:dyDescent="0.85">
      <c r="A139">
        <v>138</v>
      </c>
      <c r="B139">
        <v>150</v>
      </c>
      <c r="C139">
        <v>24</v>
      </c>
      <c r="D139" t="s">
        <v>18</v>
      </c>
      <c r="E139" t="s">
        <v>19</v>
      </c>
      <c r="F139">
        <v>395</v>
      </c>
      <c r="G139">
        <v>3</v>
      </c>
      <c r="H139" s="1">
        <v>44705</v>
      </c>
      <c r="I139">
        <v>20</v>
      </c>
      <c r="J139" t="s">
        <v>16</v>
      </c>
      <c r="K139" t="s">
        <v>30</v>
      </c>
    </row>
    <row r="140" spans="1:11" x14ac:dyDescent="0.85">
      <c r="A140">
        <v>139</v>
      </c>
      <c r="B140">
        <v>171</v>
      </c>
      <c r="C140">
        <v>25</v>
      </c>
      <c r="D140" t="s">
        <v>25</v>
      </c>
      <c r="E140" t="s">
        <v>23</v>
      </c>
      <c r="F140">
        <v>141</v>
      </c>
      <c r="G140">
        <v>2</v>
      </c>
      <c r="H140" s="1">
        <v>44630</v>
      </c>
      <c r="I140">
        <v>24</v>
      </c>
      <c r="J140" t="s">
        <v>16</v>
      </c>
      <c r="K140" t="s">
        <v>22</v>
      </c>
    </row>
    <row r="141" spans="1:11" x14ac:dyDescent="0.85">
      <c r="A141">
        <v>140</v>
      </c>
      <c r="B141">
        <v>143</v>
      </c>
      <c r="C141">
        <v>36</v>
      </c>
      <c r="D141" t="s">
        <v>15</v>
      </c>
      <c r="E141" t="s">
        <v>23</v>
      </c>
      <c r="F141">
        <v>389</v>
      </c>
      <c r="G141">
        <v>4</v>
      </c>
      <c r="H141" s="1">
        <v>44660</v>
      </c>
      <c r="I141">
        <v>25</v>
      </c>
      <c r="J141" t="s">
        <v>16</v>
      </c>
      <c r="K141" t="s">
        <v>24</v>
      </c>
    </row>
    <row r="142" spans="1:11" x14ac:dyDescent="0.85">
      <c r="A142">
        <v>141</v>
      </c>
      <c r="B142">
        <v>86</v>
      </c>
      <c r="C142">
        <v>21</v>
      </c>
      <c r="D142" t="s">
        <v>18</v>
      </c>
      <c r="F142">
        <v>451</v>
      </c>
      <c r="G142">
        <v>4</v>
      </c>
      <c r="H142" s="1">
        <v>44586</v>
      </c>
      <c r="I142">
        <v>59</v>
      </c>
      <c r="K142" t="s">
        <v>14</v>
      </c>
    </row>
    <row r="143" spans="1:11" x14ac:dyDescent="0.85">
      <c r="A143">
        <v>142</v>
      </c>
      <c r="B143">
        <v>60</v>
      </c>
      <c r="C143">
        <v>30</v>
      </c>
      <c r="D143" t="s">
        <v>31</v>
      </c>
      <c r="E143" t="s">
        <v>19</v>
      </c>
      <c r="F143">
        <v>751</v>
      </c>
      <c r="G143">
        <v>3</v>
      </c>
      <c r="H143" s="1">
        <v>44614</v>
      </c>
      <c r="I143">
        <v>32</v>
      </c>
      <c r="J143" t="s">
        <v>13</v>
      </c>
      <c r="K143" t="s">
        <v>24</v>
      </c>
    </row>
    <row r="144" spans="1:11" x14ac:dyDescent="0.85">
      <c r="A144">
        <v>143</v>
      </c>
      <c r="B144">
        <v>101</v>
      </c>
      <c r="C144">
        <v>24</v>
      </c>
      <c r="D144" t="s">
        <v>15</v>
      </c>
      <c r="E144" t="s">
        <v>19</v>
      </c>
      <c r="F144">
        <v>389</v>
      </c>
      <c r="G144">
        <v>3</v>
      </c>
      <c r="H144" s="1">
        <v>44712</v>
      </c>
      <c r="I144">
        <v>64</v>
      </c>
      <c r="J144" t="s">
        <v>13</v>
      </c>
      <c r="K144" t="s">
        <v>22</v>
      </c>
    </row>
    <row r="145" spans="1:11" x14ac:dyDescent="0.85">
      <c r="A145">
        <v>144</v>
      </c>
      <c r="B145">
        <v>12</v>
      </c>
      <c r="C145">
        <v>44</v>
      </c>
      <c r="D145" t="s">
        <v>27</v>
      </c>
      <c r="E145" t="s">
        <v>23</v>
      </c>
      <c r="F145">
        <v>921</v>
      </c>
      <c r="G145">
        <v>2</v>
      </c>
      <c r="H145" s="1">
        <v>44705</v>
      </c>
      <c r="I145">
        <v>46</v>
      </c>
      <c r="J145" t="s">
        <v>13</v>
      </c>
      <c r="K145" t="s">
        <v>30</v>
      </c>
    </row>
    <row r="146" spans="1:11" x14ac:dyDescent="0.85">
      <c r="A146">
        <v>145</v>
      </c>
      <c r="B146">
        <v>49</v>
      </c>
      <c r="C146">
        <v>42</v>
      </c>
      <c r="D146" t="s">
        <v>31</v>
      </c>
      <c r="E146" t="s">
        <v>23</v>
      </c>
      <c r="F146">
        <v>526</v>
      </c>
      <c r="G146">
        <v>4</v>
      </c>
      <c r="H146" s="1">
        <v>44618</v>
      </c>
      <c r="I146">
        <v>50</v>
      </c>
      <c r="J146" t="s">
        <v>13</v>
      </c>
      <c r="K146" t="s">
        <v>17</v>
      </c>
    </row>
    <row r="147" spans="1:11" x14ac:dyDescent="0.85">
      <c r="A147">
        <v>146</v>
      </c>
      <c r="B147">
        <v>42</v>
      </c>
      <c r="C147">
        <v>30</v>
      </c>
      <c r="D147" t="s">
        <v>15</v>
      </c>
      <c r="E147" t="s">
        <v>23</v>
      </c>
      <c r="F147">
        <v>51</v>
      </c>
      <c r="G147">
        <v>4</v>
      </c>
      <c r="H147" s="1">
        <v>44600</v>
      </c>
      <c r="I147">
        <v>47</v>
      </c>
      <c r="J147" t="s">
        <v>13</v>
      </c>
      <c r="K147" t="s">
        <v>30</v>
      </c>
    </row>
    <row r="148" spans="1:11" x14ac:dyDescent="0.85">
      <c r="A148">
        <v>147</v>
      </c>
      <c r="B148">
        <v>166</v>
      </c>
      <c r="C148">
        <v>22</v>
      </c>
      <c r="D148" t="s">
        <v>27</v>
      </c>
      <c r="E148" t="s">
        <v>12</v>
      </c>
      <c r="F148">
        <v>751</v>
      </c>
      <c r="G148">
        <v>4</v>
      </c>
      <c r="H148" s="1">
        <v>44670</v>
      </c>
      <c r="I148">
        <v>56</v>
      </c>
      <c r="J148" t="s">
        <v>13</v>
      </c>
      <c r="K148" t="s">
        <v>14</v>
      </c>
    </row>
    <row r="149" spans="1:11" x14ac:dyDescent="0.85">
      <c r="A149">
        <v>148</v>
      </c>
      <c r="B149">
        <v>82</v>
      </c>
      <c r="C149">
        <v>28</v>
      </c>
      <c r="D149" t="s">
        <v>21</v>
      </c>
      <c r="E149" t="s">
        <v>23</v>
      </c>
      <c r="F149">
        <v>841</v>
      </c>
      <c r="G149">
        <v>1</v>
      </c>
      <c r="H149" s="1">
        <v>44742</v>
      </c>
      <c r="I149">
        <v>44</v>
      </c>
      <c r="J149" t="s">
        <v>16</v>
      </c>
      <c r="K149" t="s">
        <v>30</v>
      </c>
    </row>
    <row r="150" spans="1:11" x14ac:dyDescent="0.85">
      <c r="A150">
        <v>149</v>
      </c>
      <c r="B150">
        <v>173</v>
      </c>
      <c r="C150">
        <v>7</v>
      </c>
      <c r="D150" t="s">
        <v>18</v>
      </c>
      <c r="E150" t="s">
        <v>12</v>
      </c>
      <c r="F150">
        <v>752</v>
      </c>
      <c r="G150">
        <v>4</v>
      </c>
      <c r="H150" s="1">
        <v>44603</v>
      </c>
      <c r="I150">
        <v>53</v>
      </c>
      <c r="J150" t="s">
        <v>16</v>
      </c>
      <c r="K150" t="s">
        <v>14</v>
      </c>
    </row>
    <row r="151" spans="1:11" x14ac:dyDescent="0.85">
      <c r="A151">
        <v>150</v>
      </c>
      <c r="B151">
        <v>35</v>
      </c>
      <c r="C151">
        <v>35</v>
      </c>
      <c r="D151" t="s">
        <v>18</v>
      </c>
      <c r="E151" t="s">
        <v>12</v>
      </c>
      <c r="F151">
        <v>841</v>
      </c>
      <c r="G151">
        <v>1</v>
      </c>
      <c r="H151" s="1">
        <v>44747</v>
      </c>
      <c r="I151">
        <v>46</v>
      </c>
      <c r="J151" t="s">
        <v>13</v>
      </c>
      <c r="K151" t="s">
        <v>14</v>
      </c>
    </row>
    <row r="152" spans="1:11" x14ac:dyDescent="0.85">
      <c r="A152">
        <v>151</v>
      </c>
      <c r="B152">
        <v>158</v>
      </c>
      <c r="C152">
        <v>28</v>
      </c>
      <c r="D152" t="s">
        <v>25</v>
      </c>
      <c r="E152" t="s">
        <v>19</v>
      </c>
      <c r="F152">
        <v>992</v>
      </c>
      <c r="G152">
        <v>2</v>
      </c>
      <c r="H152" s="1">
        <v>44784</v>
      </c>
      <c r="I152">
        <v>55</v>
      </c>
      <c r="J152" t="s">
        <v>16</v>
      </c>
      <c r="K152" t="s">
        <v>14</v>
      </c>
    </row>
    <row r="153" spans="1:11" x14ac:dyDescent="0.85">
      <c r="A153">
        <v>152</v>
      </c>
      <c r="B153">
        <v>158</v>
      </c>
      <c r="C153">
        <v>14</v>
      </c>
      <c r="D153" t="s">
        <v>27</v>
      </c>
      <c r="E153" t="s">
        <v>19</v>
      </c>
      <c r="F153">
        <v>416</v>
      </c>
      <c r="G153">
        <v>1</v>
      </c>
      <c r="H153" s="1">
        <v>44683</v>
      </c>
      <c r="I153">
        <v>50</v>
      </c>
      <c r="J153" t="s">
        <v>16</v>
      </c>
      <c r="K153" t="s">
        <v>22</v>
      </c>
    </row>
    <row r="154" spans="1:11" x14ac:dyDescent="0.85">
      <c r="A154">
        <v>153</v>
      </c>
      <c r="B154">
        <v>134</v>
      </c>
      <c r="C154">
        <v>10</v>
      </c>
      <c r="D154" t="s">
        <v>29</v>
      </c>
      <c r="E154" t="s">
        <v>19</v>
      </c>
      <c r="F154">
        <v>614</v>
      </c>
      <c r="G154">
        <v>2</v>
      </c>
      <c r="H154" s="1">
        <v>44694</v>
      </c>
      <c r="I154">
        <v>54</v>
      </c>
      <c r="J154" t="s">
        <v>13</v>
      </c>
      <c r="K154" t="s">
        <v>14</v>
      </c>
    </row>
    <row r="155" spans="1:11" x14ac:dyDescent="0.85">
      <c r="A155">
        <v>154</v>
      </c>
      <c r="B155">
        <v>67</v>
      </c>
      <c r="C155">
        <v>16</v>
      </c>
      <c r="D155" t="s">
        <v>21</v>
      </c>
      <c r="E155" t="s">
        <v>19</v>
      </c>
      <c r="F155">
        <v>558</v>
      </c>
      <c r="G155">
        <v>4</v>
      </c>
      <c r="H155" s="1">
        <v>44724</v>
      </c>
      <c r="I155">
        <v>44</v>
      </c>
      <c r="J155" t="s">
        <v>16</v>
      </c>
      <c r="K155" t="s">
        <v>14</v>
      </c>
    </row>
    <row r="156" spans="1:11" x14ac:dyDescent="0.85">
      <c r="A156">
        <v>155</v>
      </c>
      <c r="B156">
        <v>80</v>
      </c>
      <c r="C156">
        <v>16</v>
      </c>
      <c r="D156" t="s">
        <v>28</v>
      </c>
      <c r="E156" t="s">
        <v>12</v>
      </c>
      <c r="F156">
        <v>912</v>
      </c>
      <c r="H156" s="1">
        <v>44776</v>
      </c>
      <c r="I156">
        <v>50</v>
      </c>
      <c r="J156" t="s">
        <v>16</v>
      </c>
      <c r="K156" t="s">
        <v>17</v>
      </c>
    </row>
    <row r="157" spans="1:11" x14ac:dyDescent="0.85">
      <c r="A157">
        <v>156</v>
      </c>
      <c r="B157">
        <v>7</v>
      </c>
      <c r="C157">
        <v>31</v>
      </c>
      <c r="D157" t="s">
        <v>15</v>
      </c>
      <c r="E157" t="s">
        <v>19</v>
      </c>
      <c r="F157">
        <v>871</v>
      </c>
      <c r="G157">
        <v>2</v>
      </c>
      <c r="H157" s="1">
        <v>44782</v>
      </c>
      <c r="I157">
        <v>21</v>
      </c>
      <c r="J157" t="s">
        <v>16</v>
      </c>
      <c r="K157" t="s">
        <v>24</v>
      </c>
    </row>
    <row r="158" spans="1:11" x14ac:dyDescent="0.85">
      <c r="A158">
        <v>157</v>
      </c>
      <c r="B158">
        <v>180</v>
      </c>
      <c r="C158">
        <v>42</v>
      </c>
      <c r="D158" t="s">
        <v>21</v>
      </c>
      <c r="E158" t="s">
        <v>23</v>
      </c>
      <c r="F158">
        <v>865</v>
      </c>
      <c r="G158">
        <v>3</v>
      </c>
      <c r="H158" s="1">
        <v>44796</v>
      </c>
      <c r="I158">
        <v>39</v>
      </c>
      <c r="J158" t="s">
        <v>16</v>
      </c>
      <c r="K158" t="s">
        <v>20</v>
      </c>
    </row>
    <row r="159" spans="1:11" x14ac:dyDescent="0.85">
      <c r="A159">
        <v>158</v>
      </c>
      <c r="B159">
        <v>14</v>
      </c>
      <c r="C159">
        <v>25</v>
      </c>
      <c r="E159" t="s">
        <v>23</v>
      </c>
      <c r="F159">
        <v>981</v>
      </c>
      <c r="G159">
        <v>2</v>
      </c>
      <c r="H159" s="1">
        <v>44892</v>
      </c>
      <c r="I159">
        <v>19</v>
      </c>
      <c r="J159" t="s">
        <v>16</v>
      </c>
      <c r="K159" t="s">
        <v>24</v>
      </c>
    </row>
    <row r="160" spans="1:11" x14ac:dyDescent="0.85">
      <c r="A160">
        <v>159</v>
      </c>
      <c r="B160">
        <v>73</v>
      </c>
      <c r="C160">
        <v>13</v>
      </c>
      <c r="D160" t="s">
        <v>11</v>
      </c>
      <c r="E160" t="s">
        <v>19</v>
      </c>
      <c r="F160">
        <v>395</v>
      </c>
      <c r="G160">
        <v>3</v>
      </c>
      <c r="H160" s="1">
        <v>44707</v>
      </c>
      <c r="I160">
        <v>27</v>
      </c>
      <c r="J160" t="s">
        <v>13</v>
      </c>
      <c r="K160" t="s">
        <v>14</v>
      </c>
    </row>
    <row r="161" spans="1:11" x14ac:dyDescent="0.85">
      <c r="A161">
        <v>160</v>
      </c>
      <c r="B161">
        <v>143</v>
      </c>
      <c r="C161">
        <v>6</v>
      </c>
      <c r="D161" t="s">
        <v>15</v>
      </c>
      <c r="E161" t="s">
        <v>12</v>
      </c>
      <c r="F161">
        <v>821</v>
      </c>
      <c r="G161">
        <v>1</v>
      </c>
      <c r="H161" s="1">
        <v>44800</v>
      </c>
      <c r="I161">
        <v>22</v>
      </c>
      <c r="J161" t="s">
        <v>13</v>
      </c>
      <c r="K161" t="s">
        <v>17</v>
      </c>
    </row>
    <row r="162" spans="1:11" x14ac:dyDescent="0.85">
      <c r="A162">
        <v>161</v>
      </c>
      <c r="B162">
        <v>149</v>
      </c>
      <c r="C162">
        <v>44</v>
      </c>
      <c r="D162" t="s">
        <v>26</v>
      </c>
      <c r="E162" t="s">
        <v>23</v>
      </c>
      <c r="F162">
        <v>558</v>
      </c>
      <c r="G162">
        <v>1</v>
      </c>
      <c r="H162" s="1">
        <v>44637</v>
      </c>
      <c r="I162">
        <v>27</v>
      </c>
      <c r="J162" t="s">
        <v>13</v>
      </c>
      <c r="K162" t="s">
        <v>30</v>
      </c>
    </row>
    <row r="163" spans="1:11" x14ac:dyDescent="0.85">
      <c r="A163">
        <v>162</v>
      </c>
      <c r="B163">
        <v>163</v>
      </c>
      <c r="C163">
        <v>9</v>
      </c>
      <c r="D163" t="s">
        <v>18</v>
      </c>
      <c r="E163" t="s">
        <v>23</v>
      </c>
      <c r="F163">
        <v>511</v>
      </c>
      <c r="G163">
        <v>1</v>
      </c>
      <c r="H163" s="1">
        <v>44570</v>
      </c>
      <c r="I163">
        <v>50</v>
      </c>
      <c r="J163" t="s">
        <v>16</v>
      </c>
      <c r="K163" t="s">
        <v>17</v>
      </c>
    </row>
    <row r="164" spans="1:11" x14ac:dyDescent="0.85">
      <c r="A164">
        <v>163</v>
      </c>
      <c r="B164">
        <v>66</v>
      </c>
      <c r="C164">
        <v>45</v>
      </c>
      <c r="D164" t="s">
        <v>27</v>
      </c>
      <c r="E164" t="s">
        <v>12</v>
      </c>
      <c r="F164">
        <v>615</v>
      </c>
      <c r="G164">
        <v>4</v>
      </c>
      <c r="H164" s="1">
        <v>44635</v>
      </c>
      <c r="I164">
        <v>55</v>
      </c>
      <c r="J164" t="s">
        <v>13</v>
      </c>
      <c r="K164" t="s">
        <v>14</v>
      </c>
    </row>
    <row r="165" spans="1:11" x14ac:dyDescent="0.85">
      <c r="A165">
        <v>164</v>
      </c>
      <c r="B165">
        <v>91</v>
      </c>
      <c r="C165">
        <v>36</v>
      </c>
      <c r="D165" t="s">
        <v>26</v>
      </c>
      <c r="E165" t="s">
        <v>12</v>
      </c>
      <c r="F165">
        <v>526</v>
      </c>
      <c r="G165">
        <v>1</v>
      </c>
      <c r="H165" s="1">
        <v>44814</v>
      </c>
      <c r="I165">
        <v>30</v>
      </c>
      <c r="J165" t="s">
        <v>16</v>
      </c>
      <c r="K165" t="s">
        <v>17</v>
      </c>
    </row>
    <row r="166" spans="1:11" x14ac:dyDescent="0.85">
      <c r="A166">
        <v>165</v>
      </c>
      <c r="B166">
        <v>130</v>
      </c>
      <c r="C166">
        <v>43</v>
      </c>
      <c r="D166" t="s">
        <v>25</v>
      </c>
      <c r="E166" t="s">
        <v>19</v>
      </c>
      <c r="F166">
        <v>774</v>
      </c>
      <c r="G166">
        <v>3</v>
      </c>
      <c r="H166" s="1">
        <v>44791</v>
      </c>
      <c r="I166">
        <v>48</v>
      </c>
      <c r="J166" t="s">
        <v>16</v>
      </c>
      <c r="K166" t="s">
        <v>17</v>
      </c>
    </row>
    <row r="167" spans="1:11" x14ac:dyDescent="0.85">
      <c r="A167">
        <v>166</v>
      </c>
      <c r="B167">
        <v>163</v>
      </c>
      <c r="C167">
        <v>20</v>
      </c>
      <c r="D167" t="s">
        <v>31</v>
      </c>
      <c r="E167" t="s">
        <v>12</v>
      </c>
      <c r="F167">
        <v>776</v>
      </c>
      <c r="G167">
        <v>1</v>
      </c>
      <c r="H167" s="1">
        <v>44568</v>
      </c>
      <c r="I167">
        <v>64</v>
      </c>
      <c r="J167" t="s">
        <v>16</v>
      </c>
      <c r="K167" t="s">
        <v>14</v>
      </c>
    </row>
    <row r="168" spans="1:11" x14ac:dyDescent="0.85">
      <c r="A168">
        <v>167</v>
      </c>
      <c r="B168">
        <v>20</v>
      </c>
      <c r="C168">
        <v>18</v>
      </c>
      <c r="D168" t="s">
        <v>28</v>
      </c>
      <c r="E168" t="s">
        <v>19</v>
      </c>
      <c r="F168">
        <v>752</v>
      </c>
      <c r="G168">
        <v>2</v>
      </c>
      <c r="H168" s="1">
        <v>44735</v>
      </c>
      <c r="I168">
        <v>53</v>
      </c>
      <c r="J168" t="s">
        <v>16</v>
      </c>
      <c r="K168" t="s">
        <v>22</v>
      </c>
    </row>
    <row r="169" spans="1:11" x14ac:dyDescent="0.85">
      <c r="A169">
        <v>168</v>
      </c>
      <c r="B169">
        <v>10</v>
      </c>
      <c r="C169">
        <v>43</v>
      </c>
      <c r="D169" t="s">
        <v>28</v>
      </c>
      <c r="E169" t="s">
        <v>19</v>
      </c>
      <c r="F169">
        <v>779</v>
      </c>
      <c r="G169">
        <v>2</v>
      </c>
      <c r="H169" s="1">
        <v>44702</v>
      </c>
      <c r="I169">
        <v>62</v>
      </c>
      <c r="J169" t="s">
        <v>13</v>
      </c>
      <c r="K169" t="s">
        <v>17</v>
      </c>
    </row>
    <row r="170" spans="1:11" x14ac:dyDescent="0.85">
      <c r="A170">
        <v>169</v>
      </c>
      <c r="B170">
        <v>25</v>
      </c>
      <c r="C170">
        <v>21</v>
      </c>
      <c r="D170" t="s">
        <v>26</v>
      </c>
      <c r="E170" t="s">
        <v>12</v>
      </c>
      <c r="F170">
        <v>928</v>
      </c>
      <c r="G170">
        <v>4</v>
      </c>
      <c r="H170" s="1">
        <v>44729</v>
      </c>
      <c r="I170">
        <v>41</v>
      </c>
      <c r="J170" t="s">
        <v>13</v>
      </c>
      <c r="K170" t="s">
        <v>20</v>
      </c>
    </row>
    <row r="171" spans="1:11" x14ac:dyDescent="0.85">
      <c r="A171">
        <v>170</v>
      </c>
      <c r="B171">
        <v>194</v>
      </c>
      <c r="C171">
        <v>4</v>
      </c>
      <c r="D171" t="s">
        <v>18</v>
      </c>
      <c r="E171" t="s">
        <v>19</v>
      </c>
      <c r="F171">
        <v>511</v>
      </c>
      <c r="G171">
        <v>2</v>
      </c>
      <c r="H171" s="1">
        <v>44731</v>
      </c>
      <c r="I171">
        <v>32</v>
      </c>
      <c r="J171" t="s">
        <v>16</v>
      </c>
      <c r="K171" t="s">
        <v>20</v>
      </c>
    </row>
    <row r="172" spans="1:11" x14ac:dyDescent="0.85">
      <c r="A172">
        <v>171</v>
      </c>
      <c r="B172">
        <v>25</v>
      </c>
      <c r="C172">
        <v>50</v>
      </c>
      <c r="D172" t="s">
        <v>25</v>
      </c>
      <c r="E172" t="s">
        <v>23</v>
      </c>
      <c r="F172">
        <v>51</v>
      </c>
      <c r="G172">
        <v>3</v>
      </c>
      <c r="H172" s="1">
        <v>44844</v>
      </c>
      <c r="I172">
        <v>46</v>
      </c>
      <c r="J172" t="s">
        <v>13</v>
      </c>
      <c r="K172" t="s">
        <v>17</v>
      </c>
    </row>
    <row r="173" spans="1:11" x14ac:dyDescent="0.85">
      <c r="A173">
        <v>172</v>
      </c>
      <c r="B173">
        <v>54</v>
      </c>
      <c r="C173">
        <v>33</v>
      </c>
      <c r="D173" t="s">
        <v>11</v>
      </c>
      <c r="E173" t="s">
        <v>23</v>
      </c>
      <c r="F173">
        <v>752</v>
      </c>
      <c r="G173">
        <v>1</v>
      </c>
      <c r="H173" s="1">
        <v>44683</v>
      </c>
      <c r="I173">
        <v>25</v>
      </c>
      <c r="J173" t="s">
        <v>16</v>
      </c>
      <c r="K173" t="s">
        <v>22</v>
      </c>
    </row>
    <row r="174" spans="1:11" x14ac:dyDescent="0.85">
      <c r="A174">
        <v>173</v>
      </c>
      <c r="B174">
        <v>33</v>
      </c>
      <c r="C174">
        <v>27</v>
      </c>
      <c r="D174" t="s">
        <v>18</v>
      </c>
      <c r="E174" t="s">
        <v>19</v>
      </c>
      <c r="F174">
        <v>751</v>
      </c>
      <c r="G174">
        <v>4</v>
      </c>
      <c r="H174" s="1">
        <v>44755</v>
      </c>
      <c r="I174">
        <v>22</v>
      </c>
      <c r="J174" t="s">
        <v>13</v>
      </c>
      <c r="K174" t="s">
        <v>30</v>
      </c>
    </row>
    <row r="175" spans="1:11" x14ac:dyDescent="0.85">
      <c r="A175">
        <v>174</v>
      </c>
      <c r="B175">
        <v>164</v>
      </c>
      <c r="C175">
        <v>7</v>
      </c>
      <c r="D175" t="s">
        <v>21</v>
      </c>
      <c r="E175" t="s">
        <v>23</v>
      </c>
      <c r="F175">
        <v>51</v>
      </c>
      <c r="G175">
        <v>1</v>
      </c>
      <c r="H175" s="1">
        <v>44566</v>
      </c>
      <c r="I175">
        <v>46</v>
      </c>
      <c r="J175" t="s">
        <v>13</v>
      </c>
      <c r="K175" t="s">
        <v>14</v>
      </c>
    </row>
    <row r="176" spans="1:11" x14ac:dyDescent="0.85">
      <c r="A176">
        <v>175</v>
      </c>
      <c r="B176">
        <v>95</v>
      </c>
      <c r="C176">
        <v>6</v>
      </c>
      <c r="D176" t="s">
        <v>28</v>
      </c>
      <c r="E176" t="s">
        <v>19</v>
      </c>
      <c r="F176">
        <v>769</v>
      </c>
      <c r="G176">
        <v>1</v>
      </c>
      <c r="H176" s="1">
        <v>44590</v>
      </c>
      <c r="I176">
        <v>64</v>
      </c>
      <c r="J176" t="s">
        <v>16</v>
      </c>
      <c r="K176" t="s">
        <v>20</v>
      </c>
    </row>
    <row r="177" spans="1:11" x14ac:dyDescent="0.85">
      <c r="A177">
        <v>176</v>
      </c>
      <c r="B177">
        <v>14</v>
      </c>
      <c r="C177">
        <v>15</v>
      </c>
      <c r="D177" t="s">
        <v>21</v>
      </c>
      <c r="E177" t="s">
        <v>19</v>
      </c>
      <c r="F177">
        <v>437</v>
      </c>
      <c r="G177">
        <v>3</v>
      </c>
      <c r="H177" s="1">
        <v>44726</v>
      </c>
      <c r="I177">
        <v>21</v>
      </c>
      <c r="J177" t="s">
        <v>13</v>
      </c>
      <c r="K177" t="s">
        <v>30</v>
      </c>
    </row>
    <row r="178" spans="1:11" x14ac:dyDescent="0.85">
      <c r="A178">
        <v>177</v>
      </c>
      <c r="B178">
        <v>65</v>
      </c>
      <c r="C178">
        <v>18</v>
      </c>
      <c r="D178" t="s">
        <v>15</v>
      </c>
      <c r="E178" t="s">
        <v>12</v>
      </c>
      <c r="F178">
        <v>51</v>
      </c>
      <c r="G178">
        <v>2</v>
      </c>
      <c r="H178" s="1">
        <v>44900</v>
      </c>
      <c r="I178">
        <v>29</v>
      </c>
      <c r="J178" t="s">
        <v>16</v>
      </c>
      <c r="K178" t="s">
        <v>17</v>
      </c>
    </row>
    <row r="179" spans="1:11" x14ac:dyDescent="0.85">
      <c r="A179">
        <v>178</v>
      </c>
      <c r="B179">
        <v>110</v>
      </c>
      <c r="C179">
        <v>32</v>
      </c>
      <c r="D179" t="s">
        <v>29</v>
      </c>
      <c r="E179" t="s">
        <v>12</v>
      </c>
      <c r="F179">
        <v>865</v>
      </c>
      <c r="G179">
        <v>2</v>
      </c>
      <c r="H179" s="1">
        <v>44697</v>
      </c>
      <c r="I179">
        <v>62</v>
      </c>
      <c r="J179" t="s">
        <v>13</v>
      </c>
      <c r="K179" t="s">
        <v>30</v>
      </c>
    </row>
    <row r="180" spans="1:11" x14ac:dyDescent="0.85">
      <c r="A180">
        <v>179</v>
      </c>
      <c r="B180">
        <v>80</v>
      </c>
      <c r="C180">
        <v>11</v>
      </c>
      <c r="D180" t="s">
        <v>27</v>
      </c>
      <c r="E180" t="s">
        <v>23</v>
      </c>
      <c r="F180">
        <v>928</v>
      </c>
      <c r="G180">
        <v>1</v>
      </c>
      <c r="H180" s="1">
        <v>44926</v>
      </c>
      <c r="I180">
        <v>19</v>
      </c>
      <c r="J180" t="s">
        <v>16</v>
      </c>
      <c r="K180" t="s">
        <v>24</v>
      </c>
    </row>
    <row r="181" spans="1:11" x14ac:dyDescent="0.85">
      <c r="A181">
        <v>180</v>
      </c>
      <c r="B181">
        <v>54</v>
      </c>
      <c r="C181">
        <v>20</v>
      </c>
      <c r="D181" t="s">
        <v>25</v>
      </c>
      <c r="E181" t="s">
        <v>12</v>
      </c>
      <c r="F181">
        <v>395</v>
      </c>
      <c r="G181">
        <v>4</v>
      </c>
      <c r="H181" s="1">
        <v>44882</v>
      </c>
      <c r="I181">
        <v>44</v>
      </c>
      <c r="J181" t="s">
        <v>16</v>
      </c>
      <c r="K181" t="s">
        <v>20</v>
      </c>
    </row>
    <row r="182" spans="1:11" x14ac:dyDescent="0.85">
      <c r="A182">
        <v>181</v>
      </c>
      <c r="B182">
        <v>125</v>
      </c>
      <c r="C182">
        <v>24</v>
      </c>
      <c r="D182" t="s">
        <v>18</v>
      </c>
      <c r="E182" t="s">
        <v>12</v>
      </c>
      <c r="F182">
        <v>605</v>
      </c>
      <c r="G182">
        <v>2</v>
      </c>
      <c r="H182" s="1">
        <v>44903</v>
      </c>
      <c r="I182">
        <v>48</v>
      </c>
      <c r="J182" t="s">
        <v>13</v>
      </c>
      <c r="K182" t="s">
        <v>17</v>
      </c>
    </row>
    <row r="183" spans="1:11" x14ac:dyDescent="0.85">
      <c r="A183">
        <v>182</v>
      </c>
      <c r="B183">
        <v>180</v>
      </c>
      <c r="C183">
        <v>15</v>
      </c>
      <c r="D183" t="s">
        <v>28</v>
      </c>
      <c r="E183" t="s">
        <v>19</v>
      </c>
      <c r="F183">
        <v>912</v>
      </c>
      <c r="G183">
        <v>4</v>
      </c>
      <c r="H183" s="1">
        <v>44706</v>
      </c>
      <c r="I183">
        <v>53</v>
      </c>
      <c r="J183" t="s">
        <v>13</v>
      </c>
      <c r="K183" t="s">
        <v>14</v>
      </c>
    </row>
    <row r="184" spans="1:11" x14ac:dyDescent="0.85">
      <c r="A184">
        <v>183</v>
      </c>
      <c r="B184">
        <v>131</v>
      </c>
      <c r="C184">
        <v>48</v>
      </c>
      <c r="D184" t="s">
        <v>21</v>
      </c>
      <c r="E184" t="s">
        <v>19</v>
      </c>
      <c r="F184">
        <v>615</v>
      </c>
      <c r="G184">
        <v>2</v>
      </c>
      <c r="H184" s="1">
        <v>44888</v>
      </c>
      <c r="I184">
        <v>53</v>
      </c>
      <c r="J184" t="s">
        <v>16</v>
      </c>
      <c r="K184" t="s">
        <v>22</v>
      </c>
    </row>
    <row r="185" spans="1:11" x14ac:dyDescent="0.85">
      <c r="A185">
        <v>184</v>
      </c>
      <c r="B185">
        <v>169</v>
      </c>
      <c r="C185">
        <v>7</v>
      </c>
      <c r="D185" t="s">
        <v>31</v>
      </c>
      <c r="E185" t="s">
        <v>12</v>
      </c>
      <c r="F185">
        <v>614</v>
      </c>
      <c r="G185">
        <v>4</v>
      </c>
      <c r="H185" s="1">
        <v>44778</v>
      </c>
      <c r="I185">
        <v>43</v>
      </c>
      <c r="J185" t="s">
        <v>13</v>
      </c>
      <c r="K185" t="s">
        <v>17</v>
      </c>
    </row>
    <row r="186" spans="1:11" x14ac:dyDescent="0.85">
      <c r="A186">
        <v>185</v>
      </c>
      <c r="B186">
        <v>134</v>
      </c>
      <c r="C186">
        <v>21</v>
      </c>
      <c r="D186" t="s">
        <v>15</v>
      </c>
      <c r="E186" t="s">
        <v>12</v>
      </c>
      <c r="F186">
        <v>141</v>
      </c>
      <c r="G186">
        <v>3</v>
      </c>
      <c r="H186" s="1">
        <v>44862</v>
      </c>
      <c r="I186">
        <v>60</v>
      </c>
      <c r="J186" t="s">
        <v>13</v>
      </c>
      <c r="K186" t="s">
        <v>14</v>
      </c>
    </row>
    <row r="187" spans="1:11" x14ac:dyDescent="0.85">
      <c r="A187">
        <v>186</v>
      </c>
      <c r="B187">
        <v>25</v>
      </c>
      <c r="C187">
        <v>42</v>
      </c>
      <c r="D187" t="s">
        <v>27</v>
      </c>
      <c r="E187" t="s">
        <v>19</v>
      </c>
      <c r="F187">
        <v>130</v>
      </c>
      <c r="G187">
        <v>4</v>
      </c>
      <c r="H187" s="1">
        <v>44693</v>
      </c>
      <c r="I187">
        <v>44</v>
      </c>
      <c r="J187" t="s">
        <v>16</v>
      </c>
      <c r="K187" t="s">
        <v>22</v>
      </c>
    </row>
    <row r="188" spans="1:11" x14ac:dyDescent="0.85">
      <c r="A188">
        <v>187</v>
      </c>
      <c r="B188">
        <v>141</v>
      </c>
      <c r="C188">
        <v>26</v>
      </c>
      <c r="D188" t="s">
        <v>27</v>
      </c>
      <c r="E188" t="s">
        <v>12</v>
      </c>
      <c r="F188">
        <v>752</v>
      </c>
      <c r="G188">
        <v>3</v>
      </c>
      <c r="H188" s="1">
        <v>44853</v>
      </c>
      <c r="I188">
        <v>22</v>
      </c>
      <c r="J188" t="s">
        <v>16</v>
      </c>
      <c r="K188" t="s">
        <v>22</v>
      </c>
    </row>
    <row r="189" spans="1:11" x14ac:dyDescent="0.85">
      <c r="A189">
        <v>188</v>
      </c>
      <c r="B189">
        <v>117</v>
      </c>
      <c r="C189">
        <v>44</v>
      </c>
      <c r="D189" t="s">
        <v>18</v>
      </c>
      <c r="E189" t="s">
        <v>23</v>
      </c>
      <c r="F189">
        <v>558</v>
      </c>
      <c r="G189">
        <v>3</v>
      </c>
      <c r="H189" s="1">
        <v>44631</v>
      </c>
      <c r="I189">
        <v>37</v>
      </c>
      <c r="J189" t="s">
        <v>13</v>
      </c>
      <c r="K189" t="s">
        <v>17</v>
      </c>
    </row>
    <row r="190" spans="1:11" x14ac:dyDescent="0.85">
      <c r="A190">
        <v>189</v>
      </c>
      <c r="B190">
        <v>136</v>
      </c>
      <c r="C190">
        <v>14</v>
      </c>
      <c r="D190" t="s">
        <v>25</v>
      </c>
      <c r="E190" t="s">
        <v>19</v>
      </c>
      <c r="F190">
        <v>477</v>
      </c>
      <c r="G190">
        <v>4</v>
      </c>
      <c r="H190" s="1">
        <v>44813</v>
      </c>
      <c r="I190">
        <v>28</v>
      </c>
      <c r="J190" t="s">
        <v>16</v>
      </c>
      <c r="K190" t="s">
        <v>30</v>
      </c>
    </row>
    <row r="191" spans="1:11" x14ac:dyDescent="0.85">
      <c r="A191">
        <v>190</v>
      </c>
      <c r="B191">
        <v>149</v>
      </c>
      <c r="C191">
        <v>37</v>
      </c>
      <c r="D191" t="s">
        <v>11</v>
      </c>
      <c r="E191" t="s">
        <v>12</v>
      </c>
      <c r="F191">
        <v>319</v>
      </c>
      <c r="G191">
        <v>3</v>
      </c>
      <c r="H191" s="1">
        <v>44836</v>
      </c>
      <c r="I191">
        <v>27</v>
      </c>
      <c r="J191" t="s">
        <v>16</v>
      </c>
      <c r="K191" t="s">
        <v>30</v>
      </c>
    </row>
    <row r="192" spans="1:11" x14ac:dyDescent="0.85">
      <c r="A192">
        <v>191</v>
      </c>
      <c r="B192">
        <v>196</v>
      </c>
      <c r="C192">
        <v>21</v>
      </c>
      <c r="D192" t="s">
        <v>31</v>
      </c>
      <c r="E192" t="s">
        <v>23</v>
      </c>
      <c r="F192">
        <v>251</v>
      </c>
      <c r="G192">
        <v>1</v>
      </c>
      <c r="H192" s="1">
        <v>44925</v>
      </c>
      <c r="I192">
        <v>57</v>
      </c>
      <c r="J192" t="s">
        <v>16</v>
      </c>
      <c r="K192" t="s">
        <v>22</v>
      </c>
    </row>
    <row r="193" spans="1:11" x14ac:dyDescent="0.85">
      <c r="A193">
        <v>192</v>
      </c>
      <c r="B193">
        <v>25</v>
      </c>
      <c r="C193">
        <v>18</v>
      </c>
      <c r="D193" t="s">
        <v>18</v>
      </c>
      <c r="E193" t="s">
        <v>19</v>
      </c>
      <c r="F193">
        <v>102</v>
      </c>
      <c r="G193">
        <v>3</v>
      </c>
      <c r="H193" s="1">
        <v>44743</v>
      </c>
      <c r="I193">
        <v>55</v>
      </c>
      <c r="J193" t="s">
        <v>13</v>
      </c>
      <c r="K193" t="s">
        <v>30</v>
      </c>
    </row>
    <row r="194" spans="1:11" x14ac:dyDescent="0.85">
      <c r="A194">
        <v>193</v>
      </c>
      <c r="B194">
        <v>79</v>
      </c>
      <c r="C194">
        <v>5</v>
      </c>
      <c r="D194" t="s">
        <v>21</v>
      </c>
      <c r="E194" t="s">
        <v>19</v>
      </c>
      <c r="F194">
        <v>141</v>
      </c>
      <c r="G194">
        <v>2</v>
      </c>
      <c r="H194" s="1">
        <v>44728</v>
      </c>
      <c r="I194">
        <v>23</v>
      </c>
      <c r="J194" t="s">
        <v>13</v>
      </c>
      <c r="K194" t="s">
        <v>24</v>
      </c>
    </row>
    <row r="195" spans="1:11" x14ac:dyDescent="0.85">
      <c r="A195">
        <v>194</v>
      </c>
      <c r="B195">
        <v>68</v>
      </c>
      <c r="C195">
        <v>3</v>
      </c>
      <c r="D195" t="s">
        <v>29</v>
      </c>
      <c r="E195" t="s">
        <v>23</v>
      </c>
      <c r="F195">
        <v>751</v>
      </c>
      <c r="G195">
        <v>4</v>
      </c>
      <c r="H195" s="1">
        <v>44652</v>
      </c>
      <c r="I195">
        <v>25</v>
      </c>
      <c r="J195" t="s">
        <v>16</v>
      </c>
      <c r="K195" t="s">
        <v>22</v>
      </c>
    </row>
    <row r="196" spans="1:11" x14ac:dyDescent="0.85">
      <c r="A196">
        <v>195</v>
      </c>
      <c r="B196">
        <v>173</v>
      </c>
      <c r="C196">
        <v>23</v>
      </c>
      <c r="D196" t="s">
        <v>26</v>
      </c>
      <c r="E196" t="s">
        <v>23</v>
      </c>
      <c r="F196">
        <v>320</v>
      </c>
      <c r="G196">
        <v>1</v>
      </c>
      <c r="H196" s="1">
        <v>44763</v>
      </c>
      <c r="I196">
        <v>40</v>
      </c>
      <c r="J196" t="s">
        <v>13</v>
      </c>
      <c r="K196" t="s">
        <v>22</v>
      </c>
    </row>
    <row r="197" spans="1:11" x14ac:dyDescent="0.85">
      <c r="A197">
        <v>196</v>
      </c>
      <c r="B197">
        <v>188</v>
      </c>
      <c r="C197">
        <v>26</v>
      </c>
      <c r="D197" t="s">
        <v>11</v>
      </c>
      <c r="E197" t="s">
        <v>19</v>
      </c>
      <c r="F197">
        <v>395</v>
      </c>
      <c r="G197">
        <v>4</v>
      </c>
      <c r="H197" s="1">
        <v>44907</v>
      </c>
      <c r="I197">
        <v>64</v>
      </c>
      <c r="J197" t="s">
        <v>16</v>
      </c>
      <c r="K197" t="s">
        <v>14</v>
      </c>
    </row>
    <row r="198" spans="1:11" x14ac:dyDescent="0.85">
      <c r="A198">
        <v>197</v>
      </c>
      <c r="B198">
        <v>12</v>
      </c>
      <c r="C198">
        <v>37</v>
      </c>
      <c r="D198" t="s">
        <v>25</v>
      </c>
      <c r="E198" t="s">
        <v>19</v>
      </c>
      <c r="F198">
        <v>779</v>
      </c>
      <c r="G198">
        <v>2</v>
      </c>
      <c r="H198" s="1">
        <v>44580</v>
      </c>
      <c r="I198">
        <v>43</v>
      </c>
      <c r="J198" t="s">
        <v>13</v>
      </c>
      <c r="K198" t="s">
        <v>30</v>
      </c>
    </row>
    <row r="199" spans="1:11" x14ac:dyDescent="0.85">
      <c r="A199">
        <v>198</v>
      </c>
      <c r="B199">
        <v>32</v>
      </c>
      <c r="C199">
        <v>24</v>
      </c>
      <c r="D199" t="s">
        <v>15</v>
      </c>
      <c r="E199" t="s">
        <v>19</v>
      </c>
      <c r="F199">
        <v>947</v>
      </c>
      <c r="G199">
        <v>2</v>
      </c>
      <c r="H199" s="1">
        <v>44600</v>
      </c>
      <c r="I199">
        <v>63</v>
      </c>
      <c r="J199" t="s">
        <v>16</v>
      </c>
      <c r="K199" t="s">
        <v>22</v>
      </c>
    </row>
    <row r="200" spans="1:11" x14ac:dyDescent="0.85">
      <c r="A200">
        <v>199</v>
      </c>
      <c r="B200">
        <v>128</v>
      </c>
      <c r="C200">
        <v>49</v>
      </c>
      <c r="D200" t="s">
        <v>11</v>
      </c>
      <c r="E200" t="s">
        <v>19</v>
      </c>
      <c r="F200">
        <v>826</v>
      </c>
      <c r="G200">
        <v>2</v>
      </c>
      <c r="H200" s="1">
        <v>44687</v>
      </c>
      <c r="I200">
        <v>60</v>
      </c>
      <c r="J200" t="s">
        <v>16</v>
      </c>
      <c r="K200" t="s">
        <v>24</v>
      </c>
    </row>
    <row r="201" spans="1:11" x14ac:dyDescent="0.85">
      <c r="A201">
        <v>200</v>
      </c>
      <c r="B201">
        <v>96</v>
      </c>
      <c r="C201">
        <v>19</v>
      </c>
      <c r="D201" t="s">
        <v>28</v>
      </c>
      <c r="E201" t="s">
        <v>23</v>
      </c>
      <c r="F201">
        <v>437</v>
      </c>
      <c r="G201">
        <v>3</v>
      </c>
      <c r="H201" s="1">
        <v>44734</v>
      </c>
      <c r="I201">
        <v>29</v>
      </c>
      <c r="J201" t="s">
        <v>13</v>
      </c>
      <c r="K201" t="s">
        <v>14</v>
      </c>
    </row>
    <row r="202" spans="1:11" x14ac:dyDescent="0.85">
      <c r="A202">
        <v>201</v>
      </c>
      <c r="B202">
        <v>92</v>
      </c>
      <c r="C202">
        <v>25</v>
      </c>
      <c r="D202" t="s">
        <v>25</v>
      </c>
      <c r="E202" t="s">
        <v>23</v>
      </c>
      <c r="F202">
        <v>526</v>
      </c>
      <c r="G202">
        <v>3</v>
      </c>
      <c r="H202" s="1">
        <v>44702</v>
      </c>
      <c r="I202">
        <v>43</v>
      </c>
      <c r="J202" t="s">
        <v>16</v>
      </c>
      <c r="K202" t="s">
        <v>17</v>
      </c>
    </row>
    <row r="203" spans="1:11" x14ac:dyDescent="0.85">
      <c r="A203">
        <v>202</v>
      </c>
      <c r="B203">
        <v>141</v>
      </c>
      <c r="C203">
        <v>21</v>
      </c>
      <c r="D203" t="s">
        <v>29</v>
      </c>
      <c r="E203" t="s">
        <v>19</v>
      </c>
      <c r="F203">
        <v>871</v>
      </c>
      <c r="G203">
        <v>4</v>
      </c>
      <c r="H203" s="1">
        <v>44803</v>
      </c>
      <c r="I203">
        <v>30</v>
      </c>
      <c r="J203" t="s">
        <v>13</v>
      </c>
      <c r="K203" t="s">
        <v>22</v>
      </c>
    </row>
    <row r="204" spans="1:11" x14ac:dyDescent="0.85">
      <c r="A204">
        <v>203</v>
      </c>
      <c r="B204">
        <v>31</v>
      </c>
      <c r="C204">
        <v>12</v>
      </c>
      <c r="D204" t="s">
        <v>28</v>
      </c>
      <c r="E204" t="s">
        <v>23</v>
      </c>
      <c r="F204">
        <v>558</v>
      </c>
      <c r="G204">
        <v>4</v>
      </c>
      <c r="H204" s="1">
        <v>44781</v>
      </c>
      <c r="I204">
        <v>57</v>
      </c>
      <c r="J204" t="s">
        <v>13</v>
      </c>
      <c r="K204" t="s">
        <v>24</v>
      </c>
    </row>
    <row r="205" spans="1:11" x14ac:dyDescent="0.85">
      <c r="A205">
        <v>204</v>
      </c>
      <c r="B205">
        <v>78</v>
      </c>
      <c r="C205">
        <v>41</v>
      </c>
      <c r="D205" t="s">
        <v>11</v>
      </c>
      <c r="E205" t="s">
        <v>23</v>
      </c>
      <c r="F205">
        <v>130</v>
      </c>
      <c r="G205">
        <v>1</v>
      </c>
      <c r="H205" s="1">
        <v>44687</v>
      </c>
      <c r="I205">
        <v>35</v>
      </c>
      <c r="J205" t="s">
        <v>16</v>
      </c>
      <c r="K205" t="s">
        <v>20</v>
      </c>
    </row>
    <row r="206" spans="1:11" x14ac:dyDescent="0.85">
      <c r="A206">
        <v>205</v>
      </c>
      <c r="B206">
        <v>20</v>
      </c>
      <c r="C206">
        <v>33</v>
      </c>
      <c r="D206" t="s">
        <v>26</v>
      </c>
      <c r="E206" t="s">
        <v>23</v>
      </c>
      <c r="F206">
        <v>615</v>
      </c>
      <c r="G206">
        <v>1</v>
      </c>
      <c r="H206" s="1">
        <v>44619</v>
      </c>
      <c r="I206">
        <v>42</v>
      </c>
      <c r="J206" t="s">
        <v>16</v>
      </c>
      <c r="K206" t="s">
        <v>24</v>
      </c>
    </row>
    <row r="207" spans="1:11" x14ac:dyDescent="0.85">
      <c r="A207">
        <v>206</v>
      </c>
      <c r="B207">
        <v>146</v>
      </c>
      <c r="C207">
        <v>50</v>
      </c>
      <c r="D207" t="s">
        <v>26</v>
      </c>
      <c r="E207" t="s">
        <v>12</v>
      </c>
      <c r="F207">
        <v>102</v>
      </c>
      <c r="G207">
        <v>4</v>
      </c>
      <c r="H207" s="1">
        <v>44709</v>
      </c>
      <c r="I207">
        <v>50</v>
      </c>
      <c r="J207" t="s">
        <v>13</v>
      </c>
      <c r="K207" t="s">
        <v>24</v>
      </c>
    </row>
    <row r="208" spans="1:11" x14ac:dyDescent="0.85">
      <c r="A208">
        <v>207</v>
      </c>
      <c r="B208">
        <v>60</v>
      </c>
      <c r="C208">
        <v>4</v>
      </c>
      <c r="D208" t="s">
        <v>29</v>
      </c>
      <c r="E208" t="s">
        <v>19</v>
      </c>
      <c r="F208">
        <v>439</v>
      </c>
      <c r="G208">
        <v>3</v>
      </c>
      <c r="H208" s="1">
        <v>44878</v>
      </c>
      <c r="I208">
        <v>64</v>
      </c>
      <c r="J208" t="s">
        <v>16</v>
      </c>
      <c r="K208" t="s">
        <v>14</v>
      </c>
    </row>
    <row r="209" spans="1:11" x14ac:dyDescent="0.85">
      <c r="A209">
        <v>208</v>
      </c>
      <c r="B209">
        <v>191</v>
      </c>
      <c r="C209">
        <v>42</v>
      </c>
      <c r="D209" t="s">
        <v>27</v>
      </c>
      <c r="E209" t="s">
        <v>23</v>
      </c>
      <c r="F209">
        <v>615</v>
      </c>
      <c r="G209">
        <v>2</v>
      </c>
      <c r="H209" s="1">
        <v>44922</v>
      </c>
      <c r="I209">
        <v>57</v>
      </c>
      <c r="J209" t="s">
        <v>16</v>
      </c>
      <c r="K209" t="s">
        <v>17</v>
      </c>
    </row>
    <row r="210" spans="1:11" x14ac:dyDescent="0.85">
      <c r="A210">
        <v>209</v>
      </c>
      <c r="B210">
        <v>134</v>
      </c>
      <c r="C210">
        <v>7</v>
      </c>
      <c r="D210" t="s">
        <v>31</v>
      </c>
      <c r="E210" t="s">
        <v>12</v>
      </c>
      <c r="F210">
        <v>320</v>
      </c>
      <c r="G210">
        <v>4</v>
      </c>
      <c r="H210" s="1">
        <v>44562</v>
      </c>
      <c r="I210">
        <v>60</v>
      </c>
      <c r="J210" t="s">
        <v>16</v>
      </c>
      <c r="K210" t="s">
        <v>20</v>
      </c>
    </row>
    <row r="211" spans="1:11" x14ac:dyDescent="0.85">
      <c r="A211">
        <v>210</v>
      </c>
      <c r="B211">
        <v>160</v>
      </c>
      <c r="C211">
        <v>22</v>
      </c>
      <c r="D211" t="s">
        <v>15</v>
      </c>
      <c r="E211" t="s">
        <v>23</v>
      </c>
      <c r="F211">
        <v>912</v>
      </c>
      <c r="G211">
        <v>1</v>
      </c>
      <c r="H211" s="1">
        <v>44909</v>
      </c>
      <c r="I211">
        <v>29</v>
      </c>
      <c r="J211" t="s">
        <v>16</v>
      </c>
      <c r="K211" t="s">
        <v>30</v>
      </c>
    </row>
    <row r="212" spans="1:11" x14ac:dyDescent="0.85">
      <c r="A212">
        <v>211</v>
      </c>
      <c r="B212">
        <v>93</v>
      </c>
      <c r="C212">
        <v>33</v>
      </c>
      <c r="D212" t="s">
        <v>27</v>
      </c>
      <c r="E212" t="s">
        <v>23</v>
      </c>
      <c r="F212">
        <v>605</v>
      </c>
      <c r="G212">
        <v>3</v>
      </c>
      <c r="H212" s="1">
        <v>44751</v>
      </c>
      <c r="I212">
        <v>61</v>
      </c>
      <c r="J212" t="s">
        <v>16</v>
      </c>
      <c r="K212" t="s">
        <v>30</v>
      </c>
    </row>
    <row r="213" spans="1:11" x14ac:dyDescent="0.85">
      <c r="A213">
        <v>212</v>
      </c>
      <c r="B213">
        <v>43</v>
      </c>
      <c r="C213">
        <v>17</v>
      </c>
      <c r="D213" t="s">
        <v>26</v>
      </c>
      <c r="E213" t="s">
        <v>12</v>
      </c>
      <c r="F213">
        <v>871</v>
      </c>
      <c r="G213">
        <v>4</v>
      </c>
      <c r="H213" s="1">
        <v>44752</v>
      </c>
      <c r="I213">
        <v>53</v>
      </c>
      <c r="J213" t="s">
        <v>13</v>
      </c>
      <c r="K213" t="s">
        <v>24</v>
      </c>
    </row>
    <row r="214" spans="1:11" x14ac:dyDescent="0.85">
      <c r="A214">
        <v>213</v>
      </c>
      <c r="B214">
        <v>130</v>
      </c>
      <c r="C214">
        <v>24</v>
      </c>
      <c r="D214" t="s">
        <v>26</v>
      </c>
      <c r="E214" t="s">
        <v>23</v>
      </c>
      <c r="F214">
        <v>798</v>
      </c>
      <c r="G214">
        <v>4</v>
      </c>
      <c r="H214" s="1">
        <v>44873</v>
      </c>
      <c r="I214">
        <v>21</v>
      </c>
      <c r="J214" t="s">
        <v>13</v>
      </c>
      <c r="K214" t="s">
        <v>14</v>
      </c>
    </row>
    <row r="215" spans="1:11" x14ac:dyDescent="0.85">
      <c r="A215">
        <v>214</v>
      </c>
      <c r="B215">
        <v>60</v>
      </c>
      <c r="C215">
        <v>34</v>
      </c>
      <c r="D215" t="s">
        <v>21</v>
      </c>
      <c r="E215" t="s">
        <v>12</v>
      </c>
      <c r="F215">
        <v>451</v>
      </c>
      <c r="G215">
        <v>3</v>
      </c>
      <c r="H215" s="1">
        <v>44678</v>
      </c>
      <c r="I215">
        <v>22</v>
      </c>
      <c r="J215" t="s">
        <v>16</v>
      </c>
      <c r="K215" t="s">
        <v>14</v>
      </c>
    </row>
    <row r="216" spans="1:11" x14ac:dyDescent="0.85">
      <c r="A216">
        <v>215</v>
      </c>
      <c r="B216">
        <v>151</v>
      </c>
      <c r="C216">
        <v>28</v>
      </c>
      <c r="D216" t="s">
        <v>28</v>
      </c>
      <c r="E216" t="s">
        <v>19</v>
      </c>
      <c r="F216">
        <v>826</v>
      </c>
      <c r="G216">
        <v>4</v>
      </c>
      <c r="H216" s="1">
        <v>44695</v>
      </c>
      <c r="I216">
        <v>54</v>
      </c>
      <c r="J216" t="s">
        <v>16</v>
      </c>
      <c r="K216" t="s">
        <v>30</v>
      </c>
    </row>
    <row r="217" spans="1:11" x14ac:dyDescent="0.85">
      <c r="A217">
        <v>216</v>
      </c>
      <c r="B217">
        <v>31</v>
      </c>
      <c r="C217">
        <v>43</v>
      </c>
      <c r="D217" t="s">
        <v>11</v>
      </c>
      <c r="E217" t="s">
        <v>23</v>
      </c>
      <c r="F217">
        <v>841</v>
      </c>
      <c r="G217">
        <v>3</v>
      </c>
      <c r="H217" s="1">
        <v>44619</v>
      </c>
      <c r="I217">
        <v>25</v>
      </c>
      <c r="J217" t="s">
        <v>16</v>
      </c>
      <c r="K217" t="s">
        <v>20</v>
      </c>
    </row>
    <row r="218" spans="1:11" x14ac:dyDescent="0.85">
      <c r="A218">
        <v>217</v>
      </c>
      <c r="B218">
        <v>5</v>
      </c>
      <c r="C218">
        <v>41</v>
      </c>
      <c r="D218" t="s">
        <v>15</v>
      </c>
      <c r="E218" t="s">
        <v>23</v>
      </c>
      <c r="F218">
        <v>798</v>
      </c>
      <c r="G218">
        <v>2</v>
      </c>
      <c r="H218" s="1">
        <v>44605</v>
      </c>
      <c r="I218">
        <v>59</v>
      </c>
      <c r="J218" t="s">
        <v>13</v>
      </c>
      <c r="K218" t="s">
        <v>17</v>
      </c>
    </row>
    <row r="219" spans="1:11" x14ac:dyDescent="0.85">
      <c r="A219">
        <v>218</v>
      </c>
      <c r="B219">
        <v>162</v>
      </c>
      <c r="C219">
        <v>39</v>
      </c>
      <c r="D219" t="s">
        <v>29</v>
      </c>
      <c r="E219" t="s">
        <v>19</v>
      </c>
      <c r="F219">
        <v>947</v>
      </c>
      <c r="G219">
        <v>3</v>
      </c>
      <c r="H219" s="1">
        <v>44734</v>
      </c>
      <c r="I219">
        <v>45</v>
      </c>
      <c r="J219" t="s">
        <v>16</v>
      </c>
      <c r="K219" t="s">
        <v>20</v>
      </c>
    </row>
    <row r="220" spans="1:11" x14ac:dyDescent="0.85">
      <c r="A220">
        <v>219</v>
      </c>
      <c r="B220">
        <v>10</v>
      </c>
      <c r="C220">
        <v>22</v>
      </c>
      <c r="D220" t="s">
        <v>11</v>
      </c>
      <c r="E220" t="s">
        <v>12</v>
      </c>
      <c r="F220">
        <v>416</v>
      </c>
      <c r="G220">
        <v>3</v>
      </c>
      <c r="H220" s="1">
        <v>44721</v>
      </c>
      <c r="I220">
        <v>48</v>
      </c>
      <c r="J220" t="s">
        <v>13</v>
      </c>
      <c r="K220" t="s">
        <v>22</v>
      </c>
    </row>
    <row r="221" spans="1:11" x14ac:dyDescent="0.85">
      <c r="A221">
        <v>220</v>
      </c>
      <c r="B221">
        <v>89</v>
      </c>
      <c r="C221">
        <v>49</v>
      </c>
      <c r="D221" t="s">
        <v>21</v>
      </c>
      <c r="E221" t="s">
        <v>23</v>
      </c>
      <c r="F221">
        <v>841</v>
      </c>
      <c r="G221">
        <v>3</v>
      </c>
      <c r="H221" s="1">
        <v>44734</v>
      </c>
      <c r="I221">
        <v>26</v>
      </c>
      <c r="J221" t="s">
        <v>13</v>
      </c>
      <c r="K221" t="s">
        <v>22</v>
      </c>
    </row>
    <row r="222" spans="1:11" x14ac:dyDescent="0.85">
      <c r="A222">
        <v>221</v>
      </c>
      <c r="B222">
        <v>130</v>
      </c>
      <c r="C222">
        <v>17</v>
      </c>
      <c r="D222" t="s">
        <v>26</v>
      </c>
      <c r="E222" t="s">
        <v>23</v>
      </c>
      <c r="F222">
        <v>477</v>
      </c>
      <c r="G222">
        <v>4</v>
      </c>
      <c r="H222" s="1">
        <v>44878</v>
      </c>
      <c r="I222">
        <v>46</v>
      </c>
      <c r="J222" t="s">
        <v>13</v>
      </c>
      <c r="K222" t="s">
        <v>17</v>
      </c>
    </row>
    <row r="223" spans="1:11" x14ac:dyDescent="0.85">
      <c r="A223">
        <v>222</v>
      </c>
      <c r="B223">
        <v>126</v>
      </c>
      <c r="C223">
        <v>34</v>
      </c>
      <c r="D223" t="s">
        <v>29</v>
      </c>
      <c r="E223" t="s">
        <v>19</v>
      </c>
      <c r="F223">
        <v>320</v>
      </c>
      <c r="G223">
        <v>4</v>
      </c>
      <c r="H223" s="1">
        <v>44864</v>
      </c>
      <c r="I223">
        <v>31</v>
      </c>
      <c r="J223" t="s">
        <v>16</v>
      </c>
      <c r="K223" t="s">
        <v>30</v>
      </c>
    </row>
    <row r="224" spans="1:11" x14ac:dyDescent="0.85">
      <c r="A224">
        <v>223</v>
      </c>
      <c r="B224">
        <v>11</v>
      </c>
      <c r="C224">
        <v>6</v>
      </c>
      <c r="D224" t="s">
        <v>26</v>
      </c>
      <c r="E224" t="s">
        <v>12</v>
      </c>
      <c r="F224">
        <v>437</v>
      </c>
      <c r="G224">
        <v>3</v>
      </c>
      <c r="H224" s="1">
        <v>44710</v>
      </c>
      <c r="I224">
        <v>57</v>
      </c>
      <c r="J224" t="s">
        <v>13</v>
      </c>
      <c r="K224" t="s">
        <v>17</v>
      </c>
    </row>
    <row r="225" spans="1:11" x14ac:dyDescent="0.85">
      <c r="A225">
        <v>224</v>
      </c>
      <c r="B225">
        <v>178</v>
      </c>
      <c r="C225">
        <v>46</v>
      </c>
      <c r="D225" t="s">
        <v>15</v>
      </c>
      <c r="E225" t="s">
        <v>19</v>
      </c>
      <c r="F225">
        <v>826</v>
      </c>
      <c r="G225">
        <v>4</v>
      </c>
      <c r="H225" s="1">
        <v>44641</v>
      </c>
      <c r="I225">
        <v>58</v>
      </c>
      <c r="J225" t="s">
        <v>16</v>
      </c>
      <c r="K225" t="s">
        <v>14</v>
      </c>
    </row>
    <row r="226" spans="1:11" x14ac:dyDescent="0.85">
      <c r="A226">
        <v>225</v>
      </c>
      <c r="B226">
        <v>159</v>
      </c>
      <c r="C226">
        <v>6</v>
      </c>
      <c r="D226" t="s">
        <v>28</v>
      </c>
      <c r="E226" t="s">
        <v>12</v>
      </c>
      <c r="F226">
        <v>558</v>
      </c>
      <c r="G226">
        <v>1</v>
      </c>
      <c r="H226" s="1">
        <v>44774</v>
      </c>
      <c r="I226">
        <v>39</v>
      </c>
      <c r="J226" t="s">
        <v>13</v>
      </c>
      <c r="K226" t="s">
        <v>22</v>
      </c>
    </row>
    <row r="227" spans="1:11" x14ac:dyDescent="0.85">
      <c r="A227">
        <v>226</v>
      </c>
      <c r="B227">
        <v>56</v>
      </c>
      <c r="C227">
        <v>34</v>
      </c>
      <c r="D227" t="s">
        <v>11</v>
      </c>
      <c r="E227" t="s">
        <v>12</v>
      </c>
      <c r="F227">
        <v>320</v>
      </c>
      <c r="G227">
        <v>1</v>
      </c>
      <c r="H227" s="1">
        <v>44764</v>
      </c>
      <c r="I227">
        <v>28</v>
      </c>
      <c r="J227" t="s">
        <v>16</v>
      </c>
      <c r="K227" t="s">
        <v>24</v>
      </c>
    </row>
    <row r="228" spans="1:11" x14ac:dyDescent="0.85">
      <c r="A228">
        <v>227</v>
      </c>
      <c r="B228">
        <v>83</v>
      </c>
      <c r="C228">
        <v>1</v>
      </c>
      <c r="D228" t="s">
        <v>11</v>
      </c>
      <c r="E228" t="s">
        <v>19</v>
      </c>
      <c r="F228">
        <v>477</v>
      </c>
      <c r="G228">
        <v>4</v>
      </c>
      <c r="H228" s="1">
        <v>44813</v>
      </c>
      <c r="I228">
        <v>40</v>
      </c>
      <c r="J228" t="s">
        <v>13</v>
      </c>
      <c r="K228" t="s">
        <v>24</v>
      </c>
    </row>
    <row r="229" spans="1:11" x14ac:dyDescent="0.85">
      <c r="A229">
        <v>228</v>
      </c>
      <c r="B229">
        <v>137</v>
      </c>
      <c r="C229">
        <v>10</v>
      </c>
      <c r="D229" t="s">
        <v>27</v>
      </c>
      <c r="E229" t="s">
        <v>12</v>
      </c>
      <c r="F229">
        <v>798</v>
      </c>
      <c r="G229">
        <v>4</v>
      </c>
      <c r="H229" s="1">
        <v>44790</v>
      </c>
      <c r="I229">
        <v>18</v>
      </c>
      <c r="J229" t="s">
        <v>16</v>
      </c>
      <c r="K229" t="s">
        <v>30</v>
      </c>
    </row>
    <row r="230" spans="1:11" x14ac:dyDescent="0.85">
      <c r="A230">
        <v>229</v>
      </c>
      <c r="B230">
        <v>99</v>
      </c>
      <c r="C230">
        <v>21</v>
      </c>
      <c r="D230" t="s">
        <v>29</v>
      </c>
      <c r="E230" t="s">
        <v>23</v>
      </c>
      <c r="F230">
        <v>387</v>
      </c>
      <c r="G230">
        <v>3</v>
      </c>
      <c r="H230" s="1">
        <v>44725</v>
      </c>
      <c r="I230">
        <v>63</v>
      </c>
      <c r="J230" t="s">
        <v>13</v>
      </c>
      <c r="K230" t="s">
        <v>14</v>
      </c>
    </row>
    <row r="231" spans="1:11" x14ac:dyDescent="0.85">
      <c r="A231">
        <v>230</v>
      </c>
      <c r="B231">
        <v>149</v>
      </c>
      <c r="C231">
        <v>5</v>
      </c>
      <c r="D231" t="s">
        <v>31</v>
      </c>
      <c r="E231" t="s">
        <v>19</v>
      </c>
      <c r="F231">
        <v>345</v>
      </c>
      <c r="G231">
        <v>2</v>
      </c>
      <c r="H231" s="1">
        <v>44788</v>
      </c>
      <c r="I231">
        <v>54</v>
      </c>
      <c r="J231" t="s">
        <v>16</v>
      </c>
      <c r="K231" t="s">
        <v>20</v>
      </c>
    </row>
    <row r="232" spans="1:11" x14ac:dyDescent="0.85">
      <c r="A232">
        <v>231</v>
      </c>
      <c r="B232">
        <v>73</v>
      </c>
      <c r="C232">
        <v>2</v>
      </c>
      <c r="D232" t="s">
        <v>21</v>
      </c>
      <c r="E232" t="s">
        <v>19</v>
      </c>
      <c r="F232">
        <v>251</v>
      </c>
      <c r="G232">
        <v>4</v>
      </c>
      <c r="H232" s="1">
        <v>44708</v>
      </c>
      <c r="I232">
        <v>38</v>
      </c>
      <c r="J232" t="s">
        <v>16</v>
      </c>
      <c r="K232" t="s">
        <v>14</v>
      </c>
    </row>
    <row r="233" spans="1:11" x14ac:dyDescent="0.85">
      <c r="A233">
        <v>232</v>
      </c>
      <c r="B233">
        <v>156</v>
      </c>
      <c r="C233">
        <v>22</v>
      </c>
      <c r="D233" t="s">
        <v>31</v>
      </c>
      <c r="E233" t="s">
        <v>19</v>
      </c>
      <c r="F233">
        <v>251</v>
      </c>
      <c r="G233">
        <v>1</v>
      </c>
      <c r="H233" s="1">
        <v>44581</v>
      </c>
      <c r="I233">
        <v>43</v>
      </c>
      <c r="J233" t="s">
        <v>16</v>
      </c>
      <c r="K233" t="s">
        <v>24</v>
      </c>
    </row>
    <row r="234" spans="1:11" x14ac:dyDescent="0.85">
      <c r="A234">
        <v>233</v>
      </c>
      <c r="B234">
        <v>190</v>
      </c>
      <c r="C234">
        <v>48</v>
      </c>
      <c r="D234" t="s">
        <v>27</v>
      </c>
      <c r="E234" t="s">
        <v>12</v>
      </c>
      <c r="F234">
        <v>141</v>
      </c>
      <c r="G234">
        <v>3</v>
      </c>
      <c r="H234" s="1">
        <v>44608</v>
      </c>
      <c r="I234">
        <v>63</v>
      </c>
      <c r="J234" t="s">
        <v>16</v>
      </c>
      <c r="K234" t="s">
        <v>24</v>
      </c>
    </row>
    <row r="235" spans="1:11" x14ac:dyDescent="0.85">
      <c r="A235">
        <v>234</v>
      </c>
      <c r="B235">
        <v>115</v>
      </c>
      <c r="C235">
        <v>2</v>
      </c>
      <c r="D235" t="s">
        <v>15</v>
      </c>
      <c r="E235" t="s">
        <v>23</v>
      </c>
      <c r="F235">
        <v>102</v>
      </c>
      <c r="G235">
        <v>4</v>
      </c>
      <c r="H235" s="1">
        <v>44794</v>
      </c>
      <c r="I235">
        <v>53</v>
      </c>
      <c r="J235" t="s">
        <v>13</v>
      </c>
      <c r="K235" t="s">
        <v>22</v>
      </c>
    </row>
    <row r="236" spans="1:11" x14ac:dyDescent="0.85">
      <c r="A236">
        <v>235</v>
      </c>
      <c r="B236">
        <v>7</v>
      </c>
      <c r="C236">
        <v>10</v>
      </c>
      <c r="D236" t="s">
        <v>21</v>
      </c>
      <c r="E236" t="s">
        <v>19</v>
      </c>
      <c r="F236">
        <v>511</v>
      </c>
      <c r="G236">
        <v>1</v>
      </c>
      <c r="H236" s="1">
        <v>44866</v>
      </c>
      <c r="I236">
        <v>40</v>
      </c>
      <c r="J236" t="s">
        <v>13</v>
      </c>
      <c r="K236" t="s">
        <v>14</v>
      </c>
    </row>
    <row r="237" spans="1:11" x14ac:dyDescent="0.85">
      <c r="A237">
        <v>236</v>
      </c>
      <c r="B237">
        <v>80</v>
      </c>
      <c r="C237">
        <v>34</v>
      </c>
      <c r="D237" t="s">
        <v>28</v>
      </c>
      <c r="E237" t="s">
        <v>19</v>
      </c>
      <c r="F237">
        <v>611</v>
      </c>
      <c r="G237">
        <v>1</v>
      </c>
      <c r="H237" s="1">
        <v>44575</v>
      </c>
      <c r="I237">
        <v>18</v>
      </c>
      <c r="J237" t="s">
        <v>16</v>
      </c>
      <c r="K237" t="s">
        <v>14</v>
      </c>
    </row>
    <row r="238" spans="1:11" x14ac:dyDescent="0.85">
      <c r="A238">
        <v>237</v>
      </c>
      <c r="B238">
        <v>144</v>
      </c>
      <c r="C238">
        <v>16</v>
      </c>
      <c r="D238" t="s">
        <v>31</v>
      </c>
      <c r="E238" t="s">
        <v>19</v>
      </c>
      <c r="F238">
        <v>558</v>
      </c>
      <c r="G238">
        <v>2</v>
      </c>
      <c r="H238" s="1">
        <v>44704</v>
      </c>
      <c r="I238">
        <v>57</v>
      </c>
      <c r="J238" t="s">
        <v>13</v>
      </c>
      <c r="K238" t="s">
        <v>24</v>
      </c>
    </row>
    <row r="239" spans="1:11" x14ac:dyDescent="0.85">
      <c r="A239">
        <v>238</v>
      </c>
      <c r="B239">
        <v>97</v>
      </c>
      <c r="C239">
        <v>48</v>
      </c>
      <c r="D239" t="s">
        <v>28</v>
      </c>
      <c r="E239" t="s">
        <v>12</v>
      </c>
      <c r="F239">
        <v>971</v>
      </c>
      <c r="G239">
        <v>3</v>
      </c>
      <c r="H239" s="1">
        <v>44562</v>
      </c>
      <c r="I239">
        <v>32</v>
      </c>
      <c r="J239" t="s">
        <v>16</v>
      </c>
      <c r="K239" t="s">
        <v>20</v>
      </c>
    </row>
    <row r="240" spans="1:11" x14ac:dyDescent="0.85">
      <c r="A240">
        <v>239</v>
      </c>
      <c r="B240">
        <v>4</v>
      </c>
      <c r="C240">
        <v>39</v>
      </c>
      <c r="D240" t="s">
        <v>31</v>
      </c>
      <c r="E240" t="s">
        <v>19</v>
      </c>
      <c r="F240">
        <v>752</v>
      </c>
      <c r="G240">
        <v>3</v>
      </c>
      <c r="H240" s="1">
        <v>44615</v>
      </c>
      <c r="I240">
        <v>38</v>
      </c>
      <c r="J240" t="s">
        <v>16</v>
      </c>
      <c r="K240" t="s">
        <v>30</v>
      </c>
    </row>
    <row r="241" spans="1:11" x14ac:dyDescent="0.85">
      <c r="A241">
        <v>240</v>
      </c>
      <c r="B241">
        <v>4</v>
      </c>
      <c r="C241">
        <v>22</v>
      </c>
      <c r="D241" t="s">
        <v>28</v>
      </c>
      <c r="E241" t="s">
        <v>23</v>
      </c>
      <c r="F241">
        <v>971</v>
      </c>
      <c r="G241">
        <v>2</v>
      </c>
      <c r="H241" s="1">
        <v>44820</v>
      </c>
      <c r="I241">
        <v>64</v>
      </c>
      <c r="J241" t="s">
        <v>13</v>
      </c>
      <c r="K241" t="s">
        <v>30</v>
      </c>
    </row>
    <row r="242" spans="1:11" x14ac:dyDescent="0.85">
      <c r="A242">
        <v>241</v>
      </c>
      <c r="B242">
        <v>103</v>
      </c>
      <c r="C242">
        <v>12</v>
      </c>
      <c r="D242" t="s">
        <v>31</v>
      </c>
      <c r="E242" t="s">
        <v>12</v>
      </c>
      <c r="F242">
        <v>865</v>
      </c>
      <c r="G242">
        <v>2</v>
      </c>
      <c r="H242" s="1">
        <v>44705</v>
      </c>
      <c r="I242">
        <v>26</v>
      </c>
      <c r="J242" t="s">
        <v>16</v>
      </c>
      <c r="K242" t="s">
        <v>14</v>
      </c>
    </row>
    <row r="243" spans="1:11" x14ac:dyDescent="0.85">
      <c r="A243">
        <v>242</v>
      </c>
      <c r="B243">
        <v>40</v>
      </c>
      <c r="C243">
        <v>24</v>
      </c>
      <c r="D243" t="s">
        <v>28</v>
      </c>
      <c r="E243" t="s">
        <v>12</v>
      </c>
      <c r="F243">
        <v>439</v>
      </c>
      <c r="G243">
        <v>3</v>
      </c>
      <c r="H243" s="1">
        <v>44573</v>
      </c>
      <c r="I243">
        <v>26</v>
      </c>
      <c r="J243" t="s">
        <v>16</v>
      </c>
      <c r="K243" t="s">
        <v>30</v>
      </c>
    </row>
    <row r="244" spans="1:11" x14ac:dyDescent="0.85">
      <c r="A244">
        <v>243</v>
      </c>
      <c r="B244">
        <v>17</v>
      </c>
      <c r="C244">
        <v>47</v>
      </c>
      <c r="D244" t="s">
        <v>27</v>
      </c>
      <c r="E244" t="s">
        <v>19</v>
      </c>
      <c r="F244">
        <v>871</v>
      </c>
      <c r="G244">
        <v>3</v>
      </c>
      <c r="H244" s="1">
        <v>44891</v>
      </c>
      <c r="I244">
        <v>27</v>
      </c>
      <c r="J244" t="s">
        <v>13</v>
      </c>
      <c r="K244" t="s">
        <v>24</v>
      </c>
    </row>
    <row r="245" spans="1:11" x14ac:dyDescent="0.85">
      <c r="A245">
        <v>244</v>
      </c>
      <c r="B245">
        <v>101</v>
      </c>
      <c r="C245">
        <v>40</v>
      </c>
      <c r="D245" t="s">
        <v>25</v>
      </c>
      <c r="E245" t="s">
        <v>12</v>
      </c>
      <c r="F245">
        <v>451</v>
      </c>
      <c r="G245">
        <v>4</v>
      </c>
      <c r="H245" s="1">
        <v>44785</v>
      </c>
      <c r="I245">
        <v>43</v>
      </c>
      <c r="J245" t="s">
        <v>16</v>
      </c>
      <c r="K245" t="s">
        <v>24</v>
      </c>
    </row>
    <row r="246" spans="1:11" x14ac:dyDescent="0.85">
      <c r="A246">
        <v>245</v>
      </c>
      <c r="B246">
        <v>103</v>
      </c>
      <c r="C246">
        <v>38</v>
      </c>
      <c r="D246" t="s">
        <v>21</v>
      </c>
      <c r="E246" t="s">
        <v>23</v>
      </c>
      <c r="F246">
        <v>928</v>
      </c>
      <c r="G246">
        <v>4</v>
      </c>
      <c r="H246" s="1">
        <v>44833</v>
      </c>
      <c r="I246">
        <v>58</v>
      </c>
      <c r="J246" t="s">
        <v>16</v>
      </c>
      <c r="K246" t="s">
        <v>14</v>
      </c>
    </row>
    <row r="247" spans="1:11" x14ac:dyDescent="0.85">
      <c r="A247">
        <v>246</v>
      </c>
      <c r="B247">
        <v>124</v>
      </c>
      <c r="C247">
        <v>10</v>
      </c>
      <c r="D247" t="s">
        <v>29</v>
      </c>
      <c r="E247" t="s">
        <v>23</v>
      </c>
      <c r="F247">
        <v>130</v>
      </c>
      <c r="G247">
        <v>2</v>
      </c>
      <c r="H247" s="1">
        <v>44919</v>
      </c>
      <c r="I247">
        <v>52</v>
      </c>
      <c r="J247" t="s">
        <v>16</v>
      </c>
      <c r="K247" t="s">
        <v>14</v>
      </c>
    </row>
    <row r="248" spans="1:11" x14ac:dyDescent="0.85">
      <c r="A248">
        <v>247</v>
      </c>
      <c r="B248">
        <v>52</v>
      </c>
      <c r="C248">
        <v>35</v>
      </c>
      <c r="D248" t="s">
        <v>15</v>
      </c>
      <c r="E248" t="s">
        <v>12</v>
      </c>
      <c r="F248">
        <v>947</v>
      </c>
      <c r="G248">
        <v>4</v>
      </c>
      <c r="H248" s="1">
        <v>44717</v>
      </c>
      <c r="I248">
        <v>42</v>
      </c>
      <c r="J248" t="s">
        <v>16</v>
      </c>
      <c r="K248" t="s">
        <v>22</v>
      </c>
    </row>
    <row r="249" spans="1:11" x14ac:dyDescent="0.85">
      <c r="A249">
        <v>248</v>
      </c>
      <c r="B249">
        <v>52</v>
      </c>
      <c r="C249">
        <v>49</v>
      </c>
      <c r="D249" t="s">
        <v>18</v>
      </c>
      <c r="E249" t="s">
        <v>19</v>
      </c>
      <c r="F249">
        <v>779</v>
      </c>
      <c r="G249">
        <v>1</v>
      </c>
      <c r="H249" s="1">
        <v>44569</v>
      </c>
      <c r="I249">
        <v>43</v>
      </c>
      <c r="J249" t="s">
        <v>13</v>
      </c>
      <c r="K249" t="s">
        <v>14</v>
      </c>
    </row>
    <row r="250" spans="1:11" x14ac:dyDescent="0.85">
      <c r="A250">
        <v>249</v>
      </c>
      <c r="B250">
        <v>164</v>
      </c>
      <c r="C250">
        <v>32</v>
      </c>
      <c r="D250" t="s">
        <v>26</v>
      </c>
      <c r="E250" t="s">
        <v>12</v>
      </c>
      <c r="F250">
        <v>477</v>
      </c>
      <c r="G250">
        <v>4</v>
      </c>
      <c r="H250" s="1">
        <v>44683</v>
      </c>
      <c r="I250">
        <v>28</v>
      </c>
      <c r="J250" t="s">
        <v>13</v>
      </c>
      <c r="K250" t="s">
        <v>20</v>
      </c>
    </row>
    <row r="251" spans="1:11" x14ac:dyDescent="0.85">
      <c r="A251">
        <v>250</v>
      </c>
      <c r="B251">
        <v>124</v>
      </c>
      <c r="C251">
        <v>7</v>
      </c>
      <c r="D251" t="s">
        <v>29</v>
      </c>
      <c r="E251" t="s">
        <v>23</v>
      </c>
      <c r="F251">
        <v>752</v>
      </c>
      <c r="G251">
        <v>4</v>
      </c>
      <c r="H251" s="1">
        <v>44909</v>
      </c>
      <c r="I251">
        <v>55</v>
      </c>
      <c r="J251" t="s">
        <v>13</v>
      </c>
      <c r="K251" t="s">
        <v>30</v>
      </c>
    </row>
    <row r="252" spans="1:11" x14ac:dyDescent="0.85">
      <c r="A252">
        <v>251</v>
      </c>
      <c r="B252">
        <v>166</v>
      </c>
      <c r="C252">
        <v>21</v>
      </c>
      <c r="D252" t="s">
        <v>26</v>
      </c>
      <c r="E252" t="s">
        <v>19</v>
      </c>
      <c r="F252">
        <v>526</v>
      </c>
      <c r="G252">
        <v>1</v>
      </c>
      <c r="H252" s="1">
        <v>44725</v>
      </c>
      <c r="I252">
        <v>19</v>
      </c>
      <c r="J252" t="s">
        <v>16</v>
      </c>
      <c r="K252" t="s">
        <v>14</v>
      </c>
    </row>
    <row r="253" spans="1:11" x14ac:dyDescent="0.85">
      <c r="A253">
        <v>252</v>
      </c>
      <c r="B253">
        <v>178</v>
      </c>
      <c r="C253">
        <v>20</v>
      </c>
      <c r="D253" t="s">
        <v>21</v>
      </c>
      <c r="E253" t="s">
        <v>23</v>
      </c>
      <c r="F253">
        <v>437</v>
      </c>
      <c r="G253">
        <v>2</v>
      </c>
      <c r="H253" s="1">
        <v>44651</v>
      </c>
      <c r="I253">
        <v>24</v>
      </c>
      <c r="J253" t="s">
        <v>16</v>
      </c>
      <c r="K253" t="s">
        <v>17</v>
      </c>
    </row>
    <row r="254" spans="1:11" x14ac:dyDescent="0.85">
      <c r="A254">
        <v>253</v>
      </c>
      <c r="B254">
        <v>63</v>
      </c>
      <c r="C254">
        <v>26</v>
      </c>
      <c r="D254" t="s">
        <v>29</v>
      </c>
      <c r="E254" t="s">
        <v>19</v>
      </c>
      <c r="F254">
        <v>451</v>
      </c>
      <c r="G254">
        <v>1</v>
      </c>
      <c r="H254" s="1">
        <v>44697</v>
      </c>
      <c r="I254">
        <v>35</v>
      </c>
      <c r="J254" t="s">
        <v>13</v>
      </c>
      <c r="K254" t="s">
        <v>22</v>
      </c>
    </row>
    <row r="255" spans="1:11" x14ac:dyDescent="0.85">
      <c r="A255">
        <v>254</v>
      </c>
      <c r="B255">
        <v>116</v>
      </c>
      <c r="C255">
        <v>4</v>
      </c>
      <c r="D255" t="s">
        <v>28</v>
      </c>
      <c r="E255" t="s">
        <v>12</v>
      </c>
      <c r="F255">
        <v>611</v>
      </c>
      <c r="G255">
        <v>4</v>
      </c>
      <c r="H255" s="1">
        <v>44747</v>
      </c>
      <c r="I255">
        <v>44</v>
      </c>
      <c r="J255" t="s">
        <v>16</v>
      </c>
      <c r="K255" t="s">
        <v>17</v>
      </c>
    </row>
    <row r="256" spans="1:11" x14ac:dyDescent="0.85">
      <c r="A256">
        <v>255</v>
      </c>
      <c r="B256">
        <v>191</v>
      </c>
      <c r="C256">
        <v>46</v>
      </c>
      <c r="D256" t="s">
        <v>28</v>
      </c>
      <c r="E256" t="s">
        <v>12</v>
      </c>
      <c r="F256">
        <v>774</v>
      </c>
      <c r="G256">
        <v>2</v>
      </c>
      <c r="H256" s="1">
        <v>44877</v>
      </c>
      <c r="I256">
        <v>51</v>
      </c>
      <c r="J256" t="s">
        <v>16</v>
      </c>
      <c r="K256" t="s">
        <v>24</v>
      </c>
    </row>
    <row r="257" spans="1:11" x14ac:dyDescent="0.85">
      <c r="A257">
        <v>256</v>
      </c>
      <c r="B257">
        <v>62</v>
      </c>
      <c r="C257">
        <v>22</v>
      </c>
      <c r="D257" t="s">
        <v>18</v>
      </c>
      <c r="E257" t="s">
        <v>12</v>
      </c>
      <c r="F257">
        <v>751</v>
      </c>
      <c r="G257">
        <v>4</v>
      </c>
      <c r="H257" s="1">
        <v>44739</v>
      </c>
      <c r="I257">
        <v>44</v>
      </c>
      <c r="J257" t="s">
        <v>16</v>
      </c>
      <c r="K257" t="s">
        <v>30</v>
      </c>
    </row>
    <row r="258" spans="1:11" x14ac:dyDescent="0.85">
      <c r="A258">
        <v>257</v>
      </c>
      <c r="B258">
        <v>7</v>
      </c>
      <c r="C258">
        <v>15</v>
      </c>
      <c r="D258" t="s">
        <v>26</v>
      </c>
      <c r="E258" t="s">
        <v>12</v>
      </c>
      <c r="F258">
        <v>345</v>
      </c>
      <c r="G258">
        <v>1</v>
      </c>
      <c r="H258" s="1">
        <v>44589</v>
      </c>
      <c r="I258">
        <v>34</v>
      </c>
      <c r="J258" t="s">
        <v>16</v>
      </c>
      <c r="K258" t="s">
        <v>14</v>
      </c>
    </row>
    <row r="259" spans="1:11" x14ac:dyDescent="0.85">
      <c r="A259">
        <v>258</v>
      </c>
      <c r="B259">
        <v>155</v>
      </c>
      <c r="C259">
        <v>40</v>
      </c>
      <c r="D259" t="s">
        <v>15</v>
      </c>
      <c r="E259" t="s">
        <v>19</v>
      </c>
      <c r="F259">
        <v>971</v>
      </c>
      <c r="G259">
        <v>1</v>
      </c>
      <c r="H259" s="1">
        <v>44781</v>
      </c>
      <c r="I259">
        <v>60</v>
      </c>
      <c r="J259" t="s">
        <v>13</v>
      </c>
      <c r="K259" t="s">
        <v>17</v>
      </c>
    </row>
    <row r="260" spans="1:11" x14ac:dyDescent="0.85">
      <c r="A260">
        <v>259</v>
      </c>
      <c r="B260">
        <v>92</v>
      </c>
      <c r="C260">
        <v>21</v>
      </c>
      <c r="D260" t="s">
        <v>21</v>
      </c>
      <c r="E260" t="s">
        <v>19</v>
      </c>
      <c r="F260">
        <v>51</v>
      </c>
      <c r="G260">
        <v>4</v>
      </c>
      <c r="H260" s="1">
        <v>44918</v>
      </c>
      <c r="I260">
        <v>61</v>
      </c>
      <c r="J260" t="s">
        <v>13</v>
      </c>
      <c r="K260" t="s">
        <v>30</v>
      </c>
    </row>
    <row r="261" spans="1:11" x14ac:dyDescent="0.85">
      <c r="A261">
        <v>260</v>
      </c>
      <c r="B261">
        <v>14</v>
      </c>
      <c r="C261">
        <v>15</v>
      </c>
      <c r="D261" t="s">
        <v>28</v>
      </c>
      <c r="E261" t="s">
        <v>12</v>
      </c>
      <c r="F261">
        <v>798</v>
      </c>
      <c r="G261">
        <v>3</v>
      </c>
      <c r="H261" s="1">
        <v>44602</v>
      </c>
      <c r="I261">
        <v>41</v>
      </c>
      <c r="J261" t="s">
        <v>13</v>
      </c>
      <c r="K261" t="s">
        <v>24</v>
      </c>
    </row>
    <row r="262" spans="1:11" x14ac:dyDescent="0.85">
      <c r="A262">
        <v>261</v>
      </c>
      <c r="B262">
        <v>199</v>
      </c>
      <c r="C262">
        <v>22</v>
      </c>
      <c r="D262" t="s">
        <v>25</v>
      </c>
      <c r="E262" t="s">
        <v>12</v>
      </c>
      <c r="F262">
        <v>301</v>
      </c>
      <c r="G262">
        <v>3</v>
      </c>
      <c r="H262" s="1">
        <v>44789</v>
      </c>
      <c r="I262">
        <v>42</v>
      </c>
      <c r="J262" t="s">
        <v>16</v>
      </c>
      <c r="K262" t="s">
        <v>20</v>
      </c>
    </row>
    <row r="263" spans="1:11" x14ac:dyDescent="0.85">
      <c r="A263">
        <v>262</v>
      </c>
      <c r="B263">
        <v>86</v>
      </c>
      <c r="C263">
        <v>28</v>
      </c>
      <c r="D263" t="s">
        <v>27</v>
      </c>
      <c r="E263" t="s">
        <v>19</v>
      </c>
      <c r="F263">
        <v>776</v>
      </c>
      <c r="G263">
        <v>1</v>
      </c>
      <c r="H263" s="1">
        <v>44753</v>
      </c>
      <c r="I263">
        <v>24</v>
      </c>
      <c r="J263" t="s">
        <v>13</v>
      </c>
      <c r="K263" t="s">
        <v>22</v>
      </c>
    </row>
    <row r="264" spans="1:11" x14ac:dyDescent="0.85">
      <c r="A264">
        <v>263</v>
      </c>
      <c r="B264">
        <v>133</v>
      </c>
      <c r="C264">
        <v>14</v>
      </c>
      <c r="D264" t="s">
        <v>27</v>
      </c>
      <c r="E264" t="s">
        <v>19</v>
      </c>
      <c r="F264">
        <v>841</v>
      </c>
      <c r="G264">
        <v>1</v>
      </c>
      <c r="H264" s="1">
        <v>44706</v>
      </c>
      <c r="I264">
        <v>23</v>
      </c>
      <c r="J264" t="s">
        <v>13</v>
      </c>
      <c r="K264" t="s">
        <v>30</v>
      </c>
    </row>
    <row r="265" spans="1:11" x14ac:dyDescent="0.85">
      <c r="A265">
        <v>264</v>
      </c>
      <c r="B265">
        <v>183</v>
      </c>
      <c r="C265">
        <v>27</v>
      </c>
      <c r="D265" t="s">
        <v>31</v>
      </c>
      <c r="E265" t="s">
        <v>19</v>
      </c>
      <c r="F265">
        <v>155</v>
      </c>
      <c r="G265">
        <v>3</v>
      </c>
      <c r="H265" s="1">
        <v>44762</v>
      </c>
      <c r="I265">
        <v>41</v>
      </c>
      <c r="J265" t="s">
        <v>16</v>
      </c>
      <c r="K265" t="s">
        <v>30</v>
      </c>
    </row>
    <row r="266" spans="1:11" x14ac:dyDescent="0.85">
      <c r="A266">
        <v>265</v>
      </c>
      <c r="B266">
        <v>130</v>
      </c>
      <c r="C266">
        <v>41</v>
      </c>
      <c r="D266" t="s">
        <v>15</v>
      </c>
      <c r="E266" t="s">
        <v>12</v>
      </c>
      <c r="F266">
        <v>928</v>
      </c>
      <c r="G266">
        <v>3</v>
      </c>
      <c r="H266" s="1">
        <v>44773</v>
      </c>
      <c r="I266">
        <v>50</v>
      </c>
      <c r="J266" t="s">
        <v>16</v>
      </c>
      <c r="K266" t="s">
        <v>20</v>
      </c>
    </row>
    <row r="267" spans="1:11" x14ac:dyDescent="0.85">
      <c r="A267">
        <v>266</v>
      </c>
      <c r="B267">
        <v>62</v>
      </c>
      <c r="C267">
        <v>40</v>
      </c>
      <c r="D267" t="s">
        <v>27</v>
      </c>
      <c r="E267" t="s">
        <v>23</v>
      </c>
      <c r="F267">
        <v>251</v>
      </c>
      <c r="G267">
        <v>4</v>
      </c>
      <c r="H267" s="1">
        <v>44781</v>
      </c>
      <c r="I267">
        <v>46</v>
      </c>
      <c r="J267" t="s">
        <v>13</v>
      </c>
      <c r="K267" t="s">
        <v>30</v>
      </c>
    </row>
    <row r="268" spans="1:11" x14ac:dyDescent="0.85">
      <c r="A268">
        <v>267</v>
      </c>
      <c r="B268">
        <v>149</v>
      </c>
      <c r="C268">
        <v>28</v>
      </c>
      <c r="D268" t="s">
        <v>31</v>
      </c>
      <c r="E268" t="s">
        <v>23</v>
      </c>
      <c r="F268">
        <v>928</v>
      </c>
      <c r="G268">
        <v>4</v>
      </c>
      <c r="H268" s="1">
        <v>44801</v>
      </c>
      <c r="I268">
        <v>60</v>
      </c>
      <c r="J268" t="s">
        <v>13</v>
      </c>
      <c r="K268" t="s">
        <v>24</v>
      </c>
    </row>
    <row r="269" spans="1:11" x14ac:dyDescent="0.85">
      <c r="A269">
        <v>268</v>
      </c>
      <c r="B269">
        <v>79</v>
      </c>
      <c r="C269">
        <v>26</v>
      </c>
      <c r="D269" t="s">
        <v>26</v>
      </c>
      <c r="E269" t="s">
        <v>23</v>
      </c>
      <c r="F269">
        <v>319</v>
      </c>
      <c r="G269">
        <v>3</v>
      </c>
      <c r="H269" s="1">
        <v>44607</v>
      </c>
      <c r="I269">
        <v>39</v>
      </c>
      <c r="J269" t="s">
        <v>13</v>
      </c>
      <c r="K269" t="s">
        <v>24</v>
      </c>
    </row>
    <row r="270" spans="1:11" x14ac:dyDescent="0.85">
      <c r="A270">
        <v>269</v>
      </c>
      <c r="B270">
        <v>149</v>
      </c>
      <c r="C270">
        <v>49</v>
      </c>
      <c r="D270" t="s">
        <v>28</v>
      </c>
      <c r="E270" t="s">
        <v>19</v>
      </c>
      <c r="F270">
        <v>387</v>
      </c>
      <c r="G270">
        <v>4</v>
      </c>
      <c r="H270" s="1">
        <v>44596</v>
      </c>
      <c r="I270">
        <v>43</v>
      </c>
      <c r="J270" t="s">
        <v>13</v>
      </c>
      <c r="K270" t="s">
        <v>20</v>
      </c>
    </row>
    <row r="271" spans="1:11" x14ac:dyDescent="0.85">
      <c r="A271">
        <v>270</v>
      </c>
      <c r="B271">
        <v>138</v>
      </c>
      <c r="C271">
        <v>2</v>
      </c>
      <c r="D271" t="s">
        <v>28</v>
      </c>
      <c r="E271" t="s">
        <v>23</v>
      </c>
      <c r="F271">
        <v>389</v>
      </c>
      <c r="G271">
        <v>4</v>
      </c>
      <c r="H271" s="1">
        <v>44814</v>
      </c>
      <c r="I271">
        <v>45</v>
      </c>
      <c r="J271" t="s">
        <v>16</v>
      </c>
      <c r="K271" t="s">
        <v>22</v>
      </c>
    </row>
    <row r="272" spans="1:11" x14ac:dyDescent="0.85">
      <c r="A272">
        <v>271</v>
      </c>
      <c r="B272">
        <v>58</v>
      </c>
      <c r="C272">
        <v>25</v>
      </c>
      <c r="D272" t="s">
        <v>25</v>
      </c>
      <c r="E272" t="s">
        <v>12</v>
      </c>
      <c r="F272">
        <v>774</v>
      </c>
      <c r="G272">
        <v>2</v>
      </c>
      <c r="H272" s="1">
        <v>44643</v>
      </c>
      <c r="I272">
        <v>38</v>
      </c>
      <c r="J272" t="s">
        <v>13</v>
      </c>
      <c r="K272" t="s">
        <v>14</v>
      </c>
    </row>
    <row r="273" spans="1:11" x14ac:dyDescent="0.85">
      <c r="A273">
        <v>272</v>
      </c>
      <c r="B273">
        <v>120</v>
      </c>
      <c r="C273">
        <v>3</v>
      </c>
      <c r="D273" t="s">
        <v>29</v>
      </c>
      <c r="E273" t="s">
        <v>12</v>
      </c>
      <c r="F273">
        <v>102</v>
      </c>
      <c r="G273">
        <v>4</v>
      </c>
      <c r="H273" s="1">
        <v>44817</v>
      </c>
      <c r="I273">
        <v>24</v>
      </c>
      <c r="J273" t="s">
        <v>13</v>
      </c>
      <c r="K273" t="s">
        <v>17</v>
      </c>
    </row>
    <row r="274" spans="1:11" x14ac:dyDescent="0.85">
      <c r="A274">
        <v>273</v>
      </c>
      <c r="B274">
        <v>167</v>
      </c>
      <c r="C274">
        <v>8</v>
      </c>
      <c r="D274" t="s">
        <v>27</v>
      </c>
      <c r="E274" t="s">
        <v>19</v>
      </c>
      <c r="F274">
        <v>912</v>
      </c>
      <c r="G274">
        <v>1</v>
      </c>
      <c r="H274" s="1">
        <v>44758</v>
      </c>
      <c r="I274">
        <v>34</v>
      </c>
      <c r="J274" t="s">
        <v>16</v>
      </c>
      <c r="K274" t="s">
        <v>14</v>
      </c>
    </row>
    <row r="275" spans="1:11" x14ac:dyDescent="0.85">
      <c r="A275">
        <v>274</v>
      </c>
      <c r="B275">
        <v>133</v>
      </c>
      <c r="C275">
        <v>44</v>
      </c>
      <c r="D275" t="s">
        <v>26</v>
      </c>
      <c r="E275" t="s">
        <v>12</v>
      </c>
      <c r="F275">
        <v>301</v>
      </c>
      <c r="G275">
        <v>4</v>
      </c>
      <c r="H275" s="1">
        <v>44864</v>
      </c>
      <c r="I275">
        <v>37</v>
      </c>
      <c r="J275" t="s">
        <v>13</v>
      </c>
      <c r="K275" t="s">
        <v>30</v>
      </c>
    </row>
    <row r="276" spans="1:11" x14ac:dyDescent="0.85">
      <c r="A276">
        <v>275</v>
      </c>
      <c r="B276">
        <v>65</v>
      </c>
      <c r="C276">
        <v>33</v>
      </c>
      <c r="D276" t="s">
        <v>11</v>
      </c>
      <c r="E276" t="s">
        <v>19</v>
      </c>
      <c r="F276">
        <v>825</v>
      </c>
      <c r="G276">
        <v>4</v>
      </c>
      <c r="H276" s="1">
        <v>44571</v>
      </c>
      <c r="I276">
        <v>58</v>
      </c>
      <c r="J276" t="s">
        <v>16</v>
      </c>
      <c r="K276" t="s">
        <v>17</v>
      </c>
    </row>
    <row r="277" spans="1:11" x14ac:dyDescent="0.85">
      <c r="A277">
        <v>276</v>
      </c>
      <c r="B277">
        <v>13</v>
      </c>
      <c r="C277">
        <v>42</v>
      </c>
      <c r="D277" t="s">
        <v>27</v>
      </c>
      <c r="E277" t="s">
        <v>23</v>
      </c>
      <c r="F277">
        <v>971</v>
      </c>
      <c r="G277">
        <v>3</v>
      </c>
      <c r="H277" s="1">
        <v>44873</v>
      </c>
      <c r="I277">
        <v>37</v>
      </c>
      <c r="J277" t="s">
        <v>16</v>
      </c>
      <c r="K277" t="s">
        <v>20</v>
      </c>
    </row>
    <row r="278" spans="1:11" x14ac:dyDescent="0.85">
      <c r="A278">
        <v>277</v>
      </c>
      <c r="B278">
        <v>181</v>
      </c>
      <c r="C278">
        <v>35</v>
      </c>
      <c r="D278" t="s">
        <v>15</v>
      </c>
      <c r="E278" t="s">
        <v>23</v>
      </c>
      <c r="F278">
        <v>614</v>
      </c>
      <c r="G278">
        <v>1</v>
      </c>
      <c r="H278" s="1">
        <v>44847</v>
      </c>
      <c r="I278">
        <v>39</v>
      </c>
      <c r="J278" t="s">
        <v>16</v>
      </c>
      <c r="K278" t="s">
        <v>20</v>
      </c>
    </row>
    <row r="279" spans="1:11" x14ac:dyDescent="0.85">
      <c r="A279">
        <v>278</v>
      </c>
      <c r="B279">
        <v>82</v>
      </c>
      <c r="C279">
        <v>6</v>
      </c>
      <c r="D279" t="s">
        <v>29</v>
      </c>
      <c r="E279" t="s">
        <v>19</v>
      </c>
      <c r="F279">
        <v>319</v>
      </c>
      <c r="G279">
        <v>4</v>
      </c>
      <c r="H279" s="1">
        <v>44803</v>
      </c>
      <c r="I279">
        <v>45</v>
      </c>
      <c r="J279" t="s">
        <v>13</v>
      </c>
      <c r="K279" t="s">
        <v>22</v>
      </c>
    </row>
    <row r="280" spans="1:11" x14ac:dyDescent="0.85">
      <c r="A280">
        <v>279</v>
      </c>
      <c r="B280">
        <v>173</v>
      </c>
      <c r="C280">
        <v>39</v>
      </c>
      <c r="D280" t="s">
        <v>27</v>
      </c>
      <c r="E280" t="s">
        <v>19</v>
      </c>
      <c r="F280">
        <v>825</v>
      </c>
      <c r="G280">
        <v>4</v>
      </c>
      <c r="H280" s="1">
        <v>44812</v>
      </c>
      <c r="I280">
        <v>57</v>
      </c>
      <c r="J280" t="s">
        <v>13</v>
      </c>
      <c r="K280" t="s">
        <v>17</v>
      </c>
    </row>
    <row r="281" spans="1:11" x14ac:dyDescent="0.85">
      <c r="A281">
        <v>280</v>
      </c>
      <c r="B281">
        <v>160</v>
      </c>
      <c r="C281">
        <v>23</v>
      </c>
      <c r="D281" t="s">
        <v>26</v>
      </c>
      <c r="E281" t="s">
        <v>12</v>
      </c>
      <c r="F281">
        <v>981</v>
      </c>
      <c r="G281">
        <v>2</v>
      </c>
      <c r="H281" s="1">
        <v>44926</v>
      </c>
      <c r="I281">
        <v>24</v>
      </c>
      <c r="J281" t="s">
        <v>16</v>
      </c>
      <c r="K281" t="s">
        <v>24</v>
      </c>
    </row>
    <row r="282" spans="1:11" x14ac:dyDescent="0.85">
      <c r="A282">
        <v>281</v>
      </c>
      <c r="B282">
        <v>164</v>
      </c>
      <c r="C282">
        <v>25</v>
      </c>
      <c r="D282" t="s">
        <v>27</v>
      </c>
      <c r="E282" t="s">
        <v>12</v>
      </c>
      <c r="F282">
        <v>921</v>
      </c>
      <c r="G282">
        <v>4</v>
      </c>
      <c r="H282" s="1">
        <v>44566</v>
      </c>
      <c r="I282">
        <v>18</v>
      </c>
      <c r="J282" t="s">
        <v>13</v>
      </c>
      <c r="K282" t="s">
        <v>17</v>
      </c>
    </row>
    <row r="283" spans="1:11" x14ac:dyDescent="0.85">
      <c r="A283">
        <v>282</v>
      </c>
      <c r="B283">
        <v>188</v>
      </c>
      <c r="C283">
        <v>50</v>
      </c>
      <c r="D283" t="s">
        <v>15</v>
      </c>
      <c r="E283" t="s">
        <v>23</v>
      </c>
      <c r="F283">
        <v>605</v>
      </c>
      <c r="G283">
        <v>4</v>
      </c>
      <c r="H283" s="1">
        <v>44680</v>
      </c>
      <c r="I283">
        <v>49</v>
      </c>
      <c r="J283" t="s">
        <v>13</v>
      </c>
      <c r="K283" t="s">
        <v>30</v>
      </c>
    </row>
    <row r="284" spans="1:11" x14ac:dyDescent="0.85">
      <c r="A284">
        <v>283</v>
      </c>
      <c r="B284">
        <v>139</v>
      </c>
      <c r="C284">
        <v>43</v>
      </c>
      <c r="D284" t="s">
        <v>11</v>
      </c>
      <c r="E284" t="s">
        <v>23</v>
      </c>
      <c r="F284">
        <v>102</v>
      </c>
      <c r="G284">
        <v>2</v>
      </c>
      <c r="H284" s="1">
        <v>44850</v>
      </c>
      <c r="I284">
        <v>30</v>
      </c>
      <c r="J284" t="s">
        <v>16</v>
      </c>
      <c r="K284" t="s">
        <v>24</v>
      </c>
    </row>
    <row r="285" spans="1:11" x14ac:dyDescent="0.85">
      <c r="A285">
        <v>284</v>
      </c>
      <c r="B285">
        <v>191</v>
      </c>
      <c r="C285">
        <v>19</v>
      </c>
      <c r="D285" t="s">
        <v>21</v>
      </c>
      <c r="E285" t="s">
        <v>12</v>
      </c>
      <c r="F285">
        <v>558</v>
      </c>
      <c r="G285">
        <v>3</v>
      </c>
      <c r="H285" s="1">
        <v>44626</v>
      </c>
      <c r="I285">
        <v>47</v>
      </c>
      <c r="J285" t="s">
        <v>16</v>
      </c>
      <c r="K285" t="s">
        <v>20</v>
      </c>
    </row>
    <row r="286" spans="1:11" x14ac:dyDescent="0.85">
      <c r="A286">
        <v>285</v>
      </c>
      <c r="B286">
        <v>149</v>
      </c>
      <c r="C286">
        <v>5</v>
      </c>
      <c r="D286" t="s">
        <v>18</v>
      </c>
      <c r="E286" t="s">
        <v>19</v>
      </c>
      <c r="F286">
        <v>921</v>
      </c>
      <c r="G286">
        <v>4</v>
      </c>
      <c r="H286" s="1">
        <v>44707</v>
      </c>
      <c r="I286">
        <v>40</v>
      </c>
      <c r="J286" t="s">
        <v>13</v>
      </c>
      <c r="K286" t="s">
        <v>17</v>
      </c>
    </row>
    <row r="287" spans="1:11" x14ac:dyDescent="0.85">
      <c r="A287">
        <v>286</v>
      </c>
      <c r="B287">
        <v>52</v>
      </c>
      <c r="C287">
        <v>11</v>
      </c>
      <c r="D287" t="s">
        <v>11</v>
      </c>
      <c r="E287" t="s">
        <v>23</v>
      </c>
      <c r="F287">
        <v>511</v>
      </c>
      <c r="G287">
        <v>2</v>
      </c>
      <c r="H287" s="1">
        <v>44785</v>
      </c>
      <c r="I287">
        <v>36</v>
      </c>
      <c r="J287" t="s">
        <v>16</v>
      </c>
      <c r="K287" t="s">
        <v>14</v>
      </c>
    </row>
    <row r="288" spans="1:11" x14ac:dyDescent="0.85">
      <c r="A288">
        <v>287</v>
      </c>
      <c r="B288">
        <v>183</v>
      </c>
      <c r="C288">
        <v>12</v>
      </c>
      <c r="D288" t="s">
        <v>31</v>
      </c>
      <c r="E288" t="s">
        <v>19</v>
      </c>
      <c r="F288">
        <v>437</v>
      </c>
      <c r="G288">
        <v>1</v>
      </c>
      <c r="H288" s="1">
        <v>44800</v>
      </c>
      <c r="I288">
        <v>49</v>
      </c>
      <c r="J288" t="s">
        <v>13</v>
      </c>
      <c r="K288" t="s">
        <v>22</v>
      </c>
    </row>
    <row r="289" spans="1:11" x14ac:dyDescent="0.85">
      <c r="A289">
        <v>288</v>
      </c>
      <c r="B289">
        <v>117</v>
      </c>
      <c r="C289">
        <v>10</v>
      </c>
      <c r="D289" t="s">
        <v>27</v>
      </c>
      <c r="E289" t="s">
        <v>19</v>
      </c>
      <c r="F289">
        <v>320</v>
      </c>
      <c r="G289">
        <v>3</v>
      </c>
      <c r="H289" s="1">
        <v>44738</v>
      </c>
      <c r="I289">
        <v>47</v>
      </c>
      <c r="J289" t="s">
        <v>13</v>
      </c>
      <c r="K289" t="s">
        <v>14</v>
      </c>
    </row>
    <row r="290" spans="1:11" x14ac:dyDescent="0.85">
      <c r="A290">
        <v>289</v>
      </c>
      <c r="B290">
        <v>26</v>
      </c>
      <c r="C290">
        <v>8</v>
      </c>
      <c r="D290" t="s">
        <v>28</v>
      </c>
      <c r="E290" t="s">
        <v>23</v>
      </c>
      <c r="F290">
        <v>84</v>
      </c>
      <c r="G290">
        <v>1</v>
      </c>
      <c r="H290" s="1">
        <v>44828</v>
      </c>
      <c r="I290">
        <v>46</v>
      </c>
      <c r="J290" t="s">
        <v>13</v>
      </c>
      <c r="K290" t="s">
        <v>22</v>
      </c>
    </row>
    <row r="291" spans="1:11" x14ac:dyDescent="0.85">
      <c r="A291">
        <v>290</v>
      </c>
      <c r="B291">
        <v>196</v>
      </c>
      <c r="C291">
        <v>24</v>
      </c>
      <c r="D291" t="s">
        <v>25</v>
      </c>
      <c r="E291" t="s">
        <v>23</v>
      </c>
      <c r="F291">
        <v>387</v>
      </c>
      <c r="G291">
        <v>1</v>
      </c>
      <c r="H291" s="1">
        <v>44902</v>
      </c>
      <c r="I291">
        <v>62</v>
      </c>
      <c r="J291" t="s">
        <v>13</v>
      </c>
      <c r="K291" t="s">
        <v>30</v>
      </c>
    </row>
    <row r="292" spans="1:11" x14ac:dyDescent="0.85">
      <c r="A292">
        <v>291</v>
      </c>
      <c r="B292">
        <v>34</v>
      </c>
      <c r="C292">
        <v>28</v>
      </c>
      <c r="D292" t="s">
        <v>28</v>
      </c>
      <c r="E292" t="s">
        <v>19</v>
      </c>
      <c r="F292">
        <v>614</v>
      </c>
      <c r="G292">
        <v>2</v>
      </c>
      <c r="H292" s="1">
        <v>44843</v>
      </c>
      <c r="I292">
        <v>46</v>
      </c>
      <c r="J292" t="s">
        <v>16</v>
      </c>
      <c r="K292" t="s">
        <v>14</v>
      </c>
    </row>
    <row r="293" spans="1:11" x14ac:dyDescent="0.85">
      <c r="A293">
        <v>292</v>
      </c>
      <c r="B293">
        <v>52</v>
      </c>
      <c r="C293">
        <v>41</v>
      </c>
      <c r="D293" t="s">
        <v>11</v>
      </c>
      <c r="E293" t="s">
        <v>19</v>
      </c>
      <c r="F293">
        <v>558</v>
      </c>
      <c r="G293">
        <v>4</v>
      </c>
      <c r="H293" s="1">
        <v>44624</v>
      </c>
      <c r="I293">
        <v>47</v>
      </c>
      <c r="J293" t="s">
        <v>16</v>
      </c>
      <c r="K293" t="s">
        <v>17</v>
      </c>
    </row>
    <row r="294" spans="1:11" x14ac:dyDescent="0.85">
      <c r="A294">
        <v>293</v>
      </c>
      <c r="B294">
        <v>112</v>
      </c>
      <c r="C294">
        <v>36</v>
      </c>
      <c r="D294" t="s">
        <v>28</v>
      </c>
      <c r="E294" t="s">
        <v>19</v>
      </c>
      <c r="F294">
        <v>511</v>
      </c>
      <c r="G294">
        <v>2</v>
      </c>
      <c r="H294" s="1">
        <v>44778</v>
      </c>
      <c r="I294">
        <v>33</v>
      </c>
      <c r="J294" t="s">
        <v>16</v>
      </c>
      <c r="K294" t="s">
        <v>17</v>
      </c>
    </row>
    <row r="295" spans="1:11" x14ac:dyDescent="0.85">
      <c r="A295">
        <v>294</v>
      </c>
      <c r="B295">
        <v>82</v>
      </c>
      <c r="C295">
        <v>37</v>
      </c>
      <c r="D295" t="s">
        <v>26</v>
      </c>
      <c r="E295" t="s">
        <v>12</v>
      </c>
      <c r="F295">
        <v>826</v>
      </c>
      <c r="G295">
        <v>2</v>
      </c>
      <c r="H295" s="1">
        <v>44903</v>
      </c>
      <c r="I295">
        <v>57</v>
      </c>
      <c r="J295" t="s">
        <v>16</v>
      </c>
      <c r="K295" t="s">
        <v>14</v>
      </c>
    </row>
    <row r="296" spans="1:11" x14ac:dyDescent="0.85">
      <c r="A296">
        <v>295</v>
      </c>
      <c r="B296">
        <v>180</v>
      </c>
      <c r="C296">
        <v>21</v>
      </c>
      <c r="D296" t="s">
        <v>28</v>
      </c>
      <c r="E296" t="s">
        <v>23</v>
      </c>
      <c r="F296">
        <v>752</v>
      </c>
      <c r="G296">
        <v>2</v>
      </c>
      <c r="H296" s="1">
        <v>44876</v>
      </c>
      <c r="I296">
        <v>36</v>
      </c>
      <c r="J296" t="s">
        <v>13</v>
      </c>
      <c r="K296" t="s">
        <v>17</v>
      </c>
    </row>
    <row r="297" spans="1:11" x14ac:dyDescent="0.85">
      <c r="A297">
        <v>296</v>
      </c>
      <c r="B297">
        <v>157</v>
      </c>
      <c r="C297">
        <v>8</v>
      </c>
      <c r="D297" t="s">
        <v>29</v>
      </c>
      <c r="E297" t="s">
        <v>23</v>
      </c>
      <c r="F297">
        <v>387</v>
      </c>
      <c r="G297">
        <v>2</v>
      </c>
      <c r="H297" s="1">
        <v>44844</v>
      </c>
      <c r="I297">
        <v>35</v>
      </c>
      <c r="J297" t="s">
        <v>13</v>
      </c>
      <c r="K297" t="s">
        <v>30</v>
      </c>
    </row>
    <row r="298" spans="1:11" x14ac:dyDescent="0.85">
      <c r="A298">
        <v>297</v>
      </c>
      <c r="B298">
        <v>166</v>
      </c>
      <c r="C298">
        <v>9</v>
      </c>
      <c r="D298" t="s">
        <v>21</v>
      </c>
      <c r="E298" t="s">
        <v>23</v>
      </c>
      <c r="F298">
        <v>504</v>
      </c>
      <c r="G298">
        <v>3</v>
      </c>
      <c r="H298" s="1">
        <v>44738</v>
      </c>
      <c r="I298">
        <v>18</v>
      </c>
      <c r="J298" t="s">
        <v>16</v>
      </c>
      <c r="K298" t="s">
        <v>24</v>
      </c>
    </row>
    <row r="299" spans="1:11" x14ac:dyDescent="0.85">
      <c r="A299">
        <v>298</v>
      </c>
      <c r="B299">
        <v>42</v>
      </c>
      <c r="C299">
        <v>47</v>
      </c>
      <c r="D299" t="s">
        <v>27</v>
      </c>
      <c r="E299" t="s">
        <v>23</v>
      </c>
      <c r="F299">
        <v>387</v>
      </c>
      <c r="G299">
        <v>4</v>
      </c>
      <c r="H299" s="1">
        <v>44659</v>
      </c>
      <c r="I299">
        <v>31</v>
      </c>
      <c r="J299" t="s">
        <v>13</v>
      </c>
      <c r="K299" t="s">
        <v>30</v>
      </c>
    </row>
    <row r="300" spans="1:11" x14ac:dyDescent="0.85">
      <c r="A300">
        <v>299</v>
      </c>
      <c r="B300">
        <v>21</v>
      </c>
      <c r="C300">
        <v>15</v>
      </c>
      <c r="D300" t="s">
        <v>28</v>
      </c>
      <c r="E300" t="s">
        <v>12</v>
      </c>
      <c r="F300">
        <v>345</v>
      </c>
      <c r="G300">
        <v>1</v>
      </c>
      <c r="H300" s="1">
        <v>44666</v>
      </c>
      <c r="I300">
        <v>64</v>
      </c>
      <c r="J300" t="s">
        <v>13</v>
      </c>
      <c r="K300" t="s">
        <v>22</v>
      </c>
    </row>
    <row r="301" spans="1:11" x14ac:dyDescent="0.85">
      <c r="A301">
        <v>300</v>
      </c>
      <c r="B301">
        <v>42</v>
      </c>
      <c r="C301">
        <v>48</v>
      </c>
      <c r="D301" t="s">
        <v>15</v>
      </c>
      <c r="E301" t="s">
        <v>19</v>
      </c>
      <c r="F301">
        <v>611</v>
      </c>
      <c r="G301">
        <v>1</v>
      </c>
      <c r="H301" s="1">
        <v>44660</v>
      </c>
      <c r="I301">
        <v>19</v>
      </c>
      <c r="J301" t="s">
        <v>13</v>
      </c>
      <c r="K301" t="s">
        <v>30</v>
      </c>
    </row>
    <row r="302" spans="1:11" x14ac:dyDescent="0.85">
      <c r="A302">
        <v>301</v>
      </c>
      <c r="B302">
        <v>141</v>
      </c>
      <c r="C302">
        <v>46</v>
      </c>
      <c r="D302" t="s">
        <v>21</v>
      </c>
      <c r="E302" t="s">
        <v>12</v>
      </c>
      <c r="F302">
        <v>477</v>
      </c>
      <c r="G302">
        <v>4</v>
      </c>
      <c r="H302" s="1">
        <v>44872</v>
      </c>
      <c r="I302">
        <v>45</v>
      </c>
      <c r="J302" t="s">
        <v>16</v>
      </c>
      <c r="K302" t="s">
        <v>22</v>
      </c>
    </row>
    <row r="303" spans="1:11" x14ac:dyDescent="0.85">
      <c r="A303">
        <v>302</v>
      </c>
      <c r="B303">
        <v>113</v>
      </c>
      <c r="C303">
        <v>40</v>
      </c>
      <c r="D303" t="s">
        <v>21</v>
      </c>
      <c r="E303" t="s">
        <v>12</v>
      </c>
      <c r="F303">
        <v>141</v>
      </c>
      <c r="G303">
        <v>1</v>
      </c>
      <c r="H303" s="1">
        <v>44567</v>
      </c>
      <c r="I303">
        <v>47</v>
      </c>
      <c r="J303" t="s">
        <v>16</v>
      </c>
      <c r="K303" t="s">
        <v>17</v>
      </c>
    </row>
    <row r="304" spans="1:11" x14ac:dyDescent="0.85">
      <c r="A304">
        <v>303</v>
      </c>
      <c r="B304">
        <v>105</v>
      </c>
      <c r="C304">
        <v>18</v>
      </c>
      <c r="D304" t="s">
        <v>28</v>
      </c>
      <c r="E304" t="s">
        <v>19</v>
      </c>
      <c r="F304">
        <v>774</v>
      </c>
      <c r="G304">
        <v>4</v>
      </c>
      <c r="H304" s="1">
        <v>44758</v>
      </c>
      <c r="I304">
        <v>55</v>
      </c>
      <c r="J304" t="s">
        <v>16</v>
      </c>
      <c r="K304" t="s">
        <v>24</v>
      </c>
    </row>
    <row r="305" spans="1:11" x14ac:dyDescent="0.85">
      <c r="A305">
        <v>304</v>
      </c>
      <c r="B305">
        <v>192</v>
      </c>
      <c r="C305">
        <v>42</v>
      </c>
      <c r="D305" t="s">
        <v>21</v>
      </c>
      <c r="E305" t="s">
        <v>19</v>
      </c>
      <c r="F305">
        <v>871</v>
      </c>
      <c r="G305">
        <v>1</v>
      </c>
      <c r="H305" s="1">
        <v>44912</v>
      </c>
      <c r="I305">
        <v>21</v>
      </c>
      <c r="J305" t="s">
        <v>13</v>
      </c>
      <c r="K305" t="s">
        <v>17</v>
      </c>
    </row>
    <row r="306" spans="1:11" x14ac:dyDescent="0.85">
      <c r="A306">
        <v>305</v>
      </c>
      <c r="B306">
        <v>17</v>
      </c>
      <c r="C306">
        <v>20</v>
      </c>
      <c r="D306" t="s">
        <v>25</v>
      </c>
      <c r="E306" t="s">
        <v>19</v>
      </c>
      <c r="F306">
        <v>776</v>
      </c>
      <c r="G306">
        <v>2</v>
      </c>
      <c r="H306" s="1">
        <v>44694</v>
      </c>
      <c r="I306">
        <v>18</v>
      </c>
      <c r="J306" t="s">
        <v>16</v>
      </c>
      <c r="K306" t="s">
        <v>20</v>
      </c>
    </row>
    <row r="307" spans="1:11" x14ac:dyDescent="0.85">
      <c r="A307">
        <v>306</v>
      </c>
      <c r="B307">
        <v>120</v>
      </c>
      <c r="C307">
        <v>6</v>
      </c>
      <c r="D307" t="s">
        <v>28</v>
      </c>
      <c r="E307" t="s">
        <v>23</v>
      </c>
      <c r="F307">
        <v>841</v>
      </c>
      <c r="G307">
        <v>1</v>
      </c>
      <c r="H307" s="1">
        <v>44919</v>
      </c>
      <c r="I307">
        <v>25</v>
      </c>
      <c r="J307" t="s">
        <v>16</v>
      </c>
      <c r="K307" t="s">
        <v>17</v>
      </c>
    </row>
    <row r="308" spans="1:11" x14ac:dyDescent="0.85">
      <c r="A308">
        <v>307</v>
      </c>
      <c r="B308">
        <v>137</v>
      </c>
      <c r="C308">
        <v>12</v>
      </c>
      <c r="D308" t="s">
        <v>26</v>
      </c>
      <c r="E308" t="s">
        <v>19</v>
      </c>
      <c r="F308">
        <v>451</v>
      </c>
      <c r="G308">
        <v>4</v>
      </c>
      <c r="H308" s="1">
        <v>44820</v>
      </c>
      <c r="I308">
        <v>46</v>
      </c>
      <c r="J308" t="s">
        <v>16</v>
      </c>
      <c r="K308" t="s">
        <v>22</v>
      </c>
    </row>
    <row r="309" spans="1:11" x14ac:dyDescent="0.85">
      <c r="A309">
        <v>308</v>
      </c>
      <c r="B309">
        <v>169</v>
      </c>
      <c r="C309">
        <v>2</v>
      </c>
      <c r="D309" t="s">
        <v>11</v>
      </c>
      <c r="E309" t="s">
        <v>19</v>
      </c>
      <c r="F309">
        <v>319</v>
      </c>
      <c r="G309">
        <v>4</v>
      </c>
      <c r="H309" s="1">
        <v>44584</v>
      </c>
      <c r="I309">
        <v>56</v>
      </c>
      <c r="J309" t="s">
        <v>16</v>
      </c>
      <c r="K309" t="s">
        <v>17</v>
      </c>
    </row>
    <row r="310" spans="1:11" x14ac:dyDescent="0.85">
      <c r="A310">
        <v>309</v>
      </c>
      <c r="B310">
        <v>129</v>
      </c>
      <c r="C310">
        <v>7</v>
      </c>
      <c r="D310" t="s">
        <v>29</v>
      </c>
      <c r="E310" t="s">
        <v>19</v>
      </c>
      <c r="F310">
        <v>505</v>
      </c>
      <c r="G310">
        <v>4</v>
      </c>
      <c r="H310" s="1">
        <v>44614</v>
      </c>
      <c r="I310">
        <v>20</v>
      </c>
      <c r="J310" t="s">
        <v>16</v>
      </c>
      <c r="K310" t="s">
        <v>17</v>
      </c>
    </row>
    <row r="311" spans="1:11" x14ac:dyDescent="0.85">
      <c r="A311">
        <v>310</v>
      </c>
      <c r="B311">
        <v>130</v>
      </c>
      <c r="C311">
        <v>16</v>
      </c>
      <c r="D311" t="s">
        <v>18</v>
      </c>
      <c r="E311" t="s">
        <v>19</v>
      </c>
      <c r="F311">
        <v>477</v>
      </c>
      <c r="G311">
        <v>4</v>
      </c>
      <c r="H311" s="1">
        <v>44726</v>
      </c>
      <c r="I311">
        <v>49</v>
      </c>
      <c r="J311" t="s">
        <v>16</v>
      </c>
      <c r="K311" t="s">
        <v>24</v>
      </c>
    </row>
    <row r="312" spans="1:11" x14ac:dyDescent="0.85">
      <c r="A312">
        <v>311</v>
      </c>
      <c r="B312">
        <v>60</v>
      </c>
      <c r="C312">
        <v>3</v>
      </c>
      <c r="D312" t="s">
        <v>31</v>
      </c>
      <c r="E312" t="s">
        <v>19</v>
      </c>
      <c r="F312">
        <v>921</v>
      </c>
      <c r="G312">
        <v>4</v>
      </c>
      <c r="H312" s="1">
        <v>44763</v>
      </c>
      <c r="I312">
        <v>27</v>
      </c>
      <c r="J312" t="s">
        <v>13</v>
      </c>
      <c r="K312" t="s">
        <v>17</v>
      </c>
    </row>
    <row r="313" spans="1:11" x14ac:dyDescent="0.85">
      <c r="A313">
        <v>312</v>
      </c>
      <c r="B313">
        <v>48</v>
      </c>
      <c r="C313">
        <v>45</v>
      </c>
      <c r="D313" t="s">
        <v>21</v>
      </c>
      <c r="E313" t="s">
        <v>12</v>
      </c>
      <c r="F313">
        <v>439</v>
      </c>
      <c r="G313">
        <v>3</v>
      </c>
      <c r="H313" s="1">
        <v>44644</v>
      </c>
      <c r="I313">
        <v>27</v>
      </c>
      <c r="J313" t="s">
        <v>13</v>
      </c>
      <c r="K313" t="s">
        <v>24</v>
      </c>
    </row>
    <row r="314" spans="1:11" x14ac:dyDescent="0.85">
      <c r="A314">
        <v>313</v>
      </c>
      <c r="B314">
        <v>29</v>
      </c>
      <c r="C314">
        <v>3</v>
      </c>
      <c r="D314" t="s">
        <v>26</v>
      </c>
      <c r="E314" t="s">
        <v>23</v>
      </c>
      <c r="F314">
        <v>395</v>
      </c>
      <c r="G314">
        <v>3</v>
      </c>
      <c r="H314" s="1">
        <v>44706</v>
      </c>
      <c r="I314">
        <v>36</v>
      </c>
      <c r="J314" t="s">
        <v>16</v>
      </c>
      <c r="K314" t="s">
        <v>14</v>
      </c>
    </row>
    <row r="315" spans="1:11" x14ac:dyDescent="0.85">
      <c r="A315">
        <v>314</v>
      </c>
      <c r="B315">
        <v>97</v>
      </c>
      <c r="C315">
        <v>27</v>
      </c>
      <c r="D315" t="s">
        <v>27</v>
      </c>
      <c r="E315" t="s">
        <v>19</v>
      </c>
      <c r="F315">
        <v>774</v>
      </c>
      <c r="G315">
        <v>1</v>
      </c>
      <c r="H315" s="1">
        <v>44646</v>
      </c>
      <c r="I315">
        <v>63</v>
      </c>
      <c r="J315" t="s">
        <v>16</v>
      </c>
      <c r="K315" t="s">
        <v>20</v>
      </c>
    </row>
    <row r="316" spans="1:11" x14ac:dyDescent="0.85">
      <c r="A316">
        <v>315</v>
      </c>
      <c r="B316">
        <v>10</v>
      </c>
      <c r="C316">
        <v>50</v>
      </c>
      <c r="D316" t="s">
        <v>27</v>
      </c>
      <c r="E316" t="s">
        <v>19</v>
      </c>
      <c r="F316">
        <v>511</v>
      </c>
      <c r="G316">
        <v>4</v>
      </c>
      <c r="H316" s="1">
        <v>44639</v>
      </c>
      <c r="I316">
        <v>51</v>
      </c>
      <c r="J316" t="s">
        <v>13</v>
      </c>
      <c r="K316" t="s">
        <v>24</v>
      </c>
    </row>
    <row r="317" spans="1:11" x14ac:dyDescent="0.85">
      <c r="A317">
        <v>316</v>
      </c>
      <c r="B317">
        <v>58</v>
      </c>
      <c r="C317">
        <v>43</v>
      </c>
      <c r="D317" t="s">
        <v>31</v>
      </c>
      <c r="E317" t="s">
        <v>12</v>
      </c>
      <c r="F317">
        <v>301</v>
      </c>
      <c r="G317">
        <v>1</v>
      </c>
      <c r="H317" s="1">
        <v>44562</v>
      </c>
      <c r="I317">
        <v>50</v>
      </c>
      <c r="J317" t="s">
        <v>13</v>
      </c>
      <c r="K317" t="s">
        <v>22</v>
      </c>
    </row>
    <row r="318" spans="1:11" x14ac:dyDescent="0.85">
      <c r="A318">
        <v>317</v>
      </c>
      <c r="B318">
        <v>188</v>
      </c>
      <c r="C318">
        <v>40</v>
      </c>
      <c r="D318" t="s">
        <v>29</v>
      </c>
      <c r="E318" t="s">
        <v>23</v>
      </c>
      <c r="F318">
        <v>320</v>
      </c>
      <c r="G318">
        <v>4</v>
      </c>
      <c r="H318" s="1">
        <v>44612</v>
      </c>
      <c r="I318">
        <v>40</v>
      </c>
      <c r="J318" t="s">
        <v>16</v>
      </c>
      <c r="K318" t="s">
        <v>14</v>
      </c>
    </row>
    <row r="319" spans="1:11" x14ac:dyDescent="0.85">
      <c r="A319">
        <v>318</v>
      </c>
      <c r="B319">
        <v>21</v>
      </c>
      <c r="C319">
        <v>38</v>
      </c>
      <c r="D319" t="s">
        <v>21</v>
      </c>
      <c r="E319" t="s">
        <v>12</v>
      </c>
      <c r="F319">
        <v>971</v>
      </c>
      <c r="G319">
        <v>4</v>
      </c>
      <c r="H319" s="1">
        <v>44734</v>
      </c>
      <c r="I319">
        <v>45</v>
      </c>
      <c r="J319" t="s">
        <v>16</v>
      </c>
      <c r="K319" t="s">
        <v>24</v>
      </c>
    </row>
    <row r="320" spans="1:11" x14ac:dyDescent="0.85">
      <c r="A320">
        <v>319</v>
      </c>
      <c r="B320">
        <v>28</v>
      </c>
      <c r="C320">
        <v>33</v>
      </c>
      <c r="D320" t="s">
        <v>25</v>
      </c>
      <c r="E320" t="s">
        <v>12</v>
      </c>
      <c r="F320">
        <v>774</v>
      </c>
      <c r="G320">
        <v>3</v>
      </c>
      <c r="H320" s="1">
        <v>44766</v>
      </c>
      <c r="I320">
        <v>49</v>
      </c>
      <c r="J320" t="s">
        <v>16</v>
      </c>
      <c r="K320" t="s">
        <v>24</v>
      </c>
    </row>
    <row r="321" spans="1:11" x14ac:dyDescent="0.85">
      <c r="A321">
        <v>320</v>
      </c>
      <c r="B321">
        <v>34</v>
      </c>
      <c r="C321">
        <v>28</v>
      </c>
      <c r="D321" t="s">
        <v>31</v>
      </c>
      <c r="E321" t="s">
        <v>12</v>
      </c>
      <c r="F321">
        <v>505</v>
      </c>
      <c r="G321">
        <v>3</v>
      </c>
      <c r="H321" s="1">
        <v>44821</v>
      </c>
      <c r="I321">
        <v>24</v>
      </c>
      <c r="J321" t="s">
        <v>16</v>
      </c>
      <c r="K321" t="s">
        <v>20</v>
      </c>
    </row>
    <row r="322" spans="1:11" x14ac:dyDescent="0.85">
      <c r="A322">
        <v>321</v>
      </c>
      <c r="B322">
        <v>8</v>
      </c>
      <c r="C322">
        <v>1</v>
      </c>
      <c r="D322" t="s">
        <v>29</v>
      </c>
      <c r="E322" t="s">
        <v>19</v>
      </c>
      <c r="F322">
        <v>130</v>
      </c>
      <c r="G322">
        <v>2</v>
      </c>
      <c r="H322" s="1">
        <v>44849</v>
      </c>
      <c r="I322">
        <v>46</v>
      </c>
      <c r="J322" t="s">
        <v>13</v>
      </c>
      <c r="K322" t="s">
        <v>22</v>
      </c>
    </row>
    <row r="323" spans="1:11" x14ac:dyDescent="0.85">
      <c r="A323">
        <v>322</v>
      </c>
      <c r="B323">
        <v>187</v>
      </c>
      <c r="C323">
        <v>8</v>
      </c>
      <c r="D323" t="s">
        <v>21</v>
      </c>
      <c r="E323" t="s">
        <v>12</v>
      </c>
      <c r="F323">
        <v>451</v>
      </c>
      <c r="G323">
        <v>3</v>
      </c>
      <c r="H323" s="1">
        <v>44595</v>
      </c>
      <c r="I323">
        <v>25</v>
      </c>
      <c r="J323" t="s">
        <v>16</v>
      </c>
      <c r="K323" t="s">
        <v>30</v>
      </c>
    </row>
    <row r="324" spans="1:11" x14ac:dyDescent="0.85">
      <c r="A324">
        <v>323</v>
      </c>
      <c r="B324">
        <v>200</v>
      </c>
      <c r="C324">
        <v>37</v>
      </c>
      <c r="D324" t="s">
        <v>26</v>
      </c>
      <c r="E324" t="s">
        <v>19</v>
      </c>
      <c r="F324">
        <v>921</v>
      </c>
      <c r="G324">
        <v>2</v>
      </c>
      <c r="H324" s="1">
        <v>44909</v>
      </c>
      <c r="I324">
        <v>18</v>
      </c>
      <c r="J324" t="s">
        <v>16</v>
      </c>
      <c r="K324" t="s">
        <v>30</v>
      </c>
    </row>
    <row r="325" spans="1:11" x14ac:dyDescent="0.85">
      <c r="A325">
        <v>324</v>
      </c>
      <c r="B325">
        <v>177</v>
      </c>
      <c r="C325">
        <v>32</v>
      </c>
      <c r="D325" t="s">
        <v>11</v>
      </c>
      <c r="E325" t="s">
        <v>19</v>
      </c>
      <c r="F325">
        <v>912</v>
      </c>
      <c r="G325">
        <v>2</v>
      </c>
      <c r="H325" s="1">
        <v>44656</v>
      </c>
      <c r="I325">
        <v>20</v>
      </c>
      <c r="J325" t="s">
        <v>16</v>
      </c>
      <c r="K325" t="s">
        <v>24</v>
      </c>
    </row>
    <row r="326" spans="1:11" x14ac:dyDescent="0.85">
      <c r="A326">
        <v>325</v>
      </c>
      <c r="B326">
        <v>79</v>
      </c>
      <c r="C326">
        <v>48</v>
      </c>
      <c r="D326" t="s">
        <v>25</v>
      </c>
      <c r="E326" t="s">
        <v>12</v>
      </c>
      <c r="F326">
        <v>615</v>
      </c>
      <c r="G326">
        <v>2</v>
      </c>
      <c r="H326" s="1">
        <v>44633</v>
      </c>
      <c r="I326">
        <v>41</v>
      </c>
      <c r="J326" t="s">
        <v>16</v>
      </c>
      <c r="K326" t="s">
        <v>17</v>
      </c>
    </row>
    <row r="327" spans="1:11" x14ac:dyDescent="0.85">
      <c r="A327">
        <v>326</v>
      </c>
      <c r="B327">
        <v>145</v>
      </c>
      <c r="C327">
        <v>43</v>
      </c>
      <c r="D327" t="s">
        <v>18</v>
      </c>
      <c r="E327" t="s">
        <v>12</v>
      </c>
      <c r="F327">
        <v>825</v>
      </c>
      <c r="G327">
        <v>2</v>
      </c>
      <c r="H327" s="1">
        <v>44600</v>
      </c>
      <c r="I327">
        <v>40</v>
      </c>
      <c r="J327" t="s">
        <v>13</v>
      </c>
      <c r="K327" t="s">
        <v>22</v>
      </c>
    </row>
    <row r="328" spans="1:11" x14ac:dyDescent="0.85">
      <c r="A328">
        <v>327</v>
      </c>
      <c r="B328">
        <v>188</v>
      </c>
      <c r="C328">
        <v>37</v>
      </c>
      <c r="D328" t="s">
        <v>27</v>
      </c>
      <c r="E328" t="s">
        <v>12</v>
      </c>
      <c r="F328">
        <v>84</v>
      </c>
      <c r="G328">
        <v>2</v>
      </c>
      <c r="H328" s="1">
        <v>44715</v>
      </c>
      <c r="I328">
        <v>25</v>
      </c>
      <c r="J328" t="s">
        <v>13</v>
      </c>
      <c r="K328" t="s">
        <v>14</v>
      </c>
    </row>
    <row r="329" spans="1:11" x14ac:dyDescent="0.85">
      <c r="A329">
        <v>328</v>
      </c>
      <c r="B329">
        <v>87</v>
      </c>
      <c r="C329">
        <v>4</v>
      </c>
      <c r="D329" t="s">
        <v>15</v>
      </c>
      <c r="E329" t="s">
        <v>19</v>
      </c>
      <c r="F329">
        <v>947</v>
      </c>
      <c r="G329">
        <v>1</v>
      </c>
      <c r="H329" s="1">
        <v>44811</v>
      </c>
      <c r="I329">
        <v>64</v>
      </c>
      <c r="J329" t="s">
        <v>13</v>
      </c>
      <c r="K329" t="s">
        <v>17</v>
      </c>
    </row>
    <row r="330" spans="1:11" x14ac:dyDescent="0.85">
      <c r="A330">
        <v>329</v>
      </c>
      <c r="B330">
        <v>88</v>
      </c>
      <c r="C330">
        <v>30</v>
      </c>
      <c r="D330" t="s">
        <v>26</v>
      </c>
      <c r="E330" t="s">
        <v>23</v>
      </c>
      <c r="F330">
        <v>615</v>
      </c>
      <c r="G330">
        <v>3</v>
      </c>
      <c r="H330" s="1">
        <v>44723</v>
      </c>
      <c r="I330">
        <v>54</v>
      </c>
      <c r="J330" t="s">
        <v>16</v>
      </c>
      <c r="K330" t="s">
        <v>17</v>
      </c>
    </row>
    <row r="331" spans="1:11" x14ac:dyDescent="0.85">
      <c r="A331">
        <v>330</v>
      </c>
      <c r="B331">
        <v>173</v>
      </c>
      <c r="C331">
        <v>6</v>
      </c>
      <c r="D331" t="s">
        <v>27</v>
      </c>
      <c r="E331" t="s">
        <v>19</v>
      </c>
      <c r="F331">
        <v>416</v>
      </c>
      <c r="G331">
        <v>2</v>
      </c>
      <c r="H331" s="1">
        <v>44679</v>
      </c>
      <c r="I331">
        <v>20</v>
      </c>
      <c r="J331" t="s">
        <v>16</v>
      </c>
      <c r="K331" t="s">
        <v>22</v>
      </c>
    </row>
    <row r="332" spans="1:11" x14ac:dyDescent="0.85">
      <c r="A332">
        <v>331</v>
      </c>
      <c r="B332">
        <v>69</v>
      </c>
      <c r="C332">
        <v>46</v>
      </c>
      <c r="D332" t="s">
        <v>28</v>
      </c>
      <c r="E332" t="s">
        <v>12</v>
      </c>
      <c r="F332">
        <v>774</v>
      </c>
      <c r="G332">
        <v>4</v>
      </c>
      <c r="H332" s="1">
        <v>44820</v>
      </c>
      <c r="I332">
        <v>50</v>
      </c>
      <c r="J332" t="s">
        <v>13</v>
      </c>
      <c r="K332" t="s">
        <v>24</v>
      </c>
    </row>
    <row r="333" spans="1:11" x14ac:dyDescent="0.85">
      <c r="A333">
        <v>332</v>
      </c>
      <c r="B333">
        <v>160</v>
      </c>
      <c r="C333">
        <v>19</v>
      </c>
      <c r="D333" t="s">
        <v>15</v>
      </c>
      <c r="E333" t="s">
        <v>23</v>
      </c>
      <c r="F333">
        <v>821</v>
      </c>
      <c r="G333">
        <v>3</v>
      </c>
      <c r="H333" s="1">
        <v>44867</v>
      </c>
      <c r="I333">
        <v>45</v>
      </c>
      <c r="J333" t="s">
        <v>16</v>
      </c>
      <c r="K333" t="s">
        <v>24</v>
      </c>
    </row>
    <row r="334" spans="1:11" x14ac:dyDescent="0.85">
      <c r="A334">
        <v>333</v>
      </c>
      <c r="B334">
        <v>172</v>
      </c>
      <c r="C334">
        <v>32</v>
      </c>
      <c r="D334" t="s">
        <v>27</v>
      </c>
      <c r="E334" t="s">
        <v>19</v>
      </c>
      <c r="F334">
        <v>947</v>
      </c>
      <c r="G334">
        <v>3</v>
      </c>
      <c r="H334" s="1">
        <v>44829</v>
      </c>
      <c r="I334">
        <v>64</v>
      </c>
      <c r="J334" t="s">
        <v>16</v>
      </c>
      <c r="K334" t="s">
        <v>24</v>
      </c>
    </row>
    <row r="335" spans="1:11" x14ac:dyDescent="0.85">
      <c r="A335">
        <v>334</v>
      </c>
      <c r="B335">
        <v>193</v>
      </c>
      <c r="C335">
        <v>9</v>
      </c>
      <c r="D335" t="s">
        <v>29</v>
      </c>
      <c r="E335" t="s">
        <v>19</v>
      </c>
      <c r="F335">
        <v>451</v>
      </c>
      <c r="G335">
        <v>2</v>
      </c>
      <c r="H335" s="1">
        <v>44615</v>
      </c>
      <c r="I335">
        <v>25</v>
      </c>
      <c r="J335" t="s">
        <v>13</v>
      </c>
      <c r="K335" t="s">
        <v>24</v>
      </c>
    </row>
    <row r="336" spans="1:11" x14ac:dyDescent="0.85">
      <c r="A336">
        <v>335</v>
      </c>
      <c r="B336">
        <v>87</v>
      </c>
      <c r="C336">
        <v>12</v>
      </c>
      <c r="D336" t="s">
        <v>25</v>
      </c>
      <c r="E336" t="s">
        <v>12</v>
      </c>
      <c r="F336">
        <v>130</v>
      </c>
      <c r="G336">
        <v>1</v>
      </c>
      <c r="H336" s="1">
        <v>44797</v>
      </c>
      <c r="I336">
        <v>51</v>
      </c>
      <c r="J336" t="s">
        <v>13</v>
      </c>
      <c r="K336" t="s">
        <v>30</v>
      </c>
    </row>
    <row r="337" spans="1:11" x14ac:dyDescent="0.85">
      <c r="A337">
        <v>336</v>
      </c>
      <c r="B337">
        <v>101</v>
      </c>
      <c r="C337">
        <v>11</v>
      </c>
      <c r="D337" t="s">
        <v>27</v>
      </c>
      <c r="E337" t="s">
        <v>19</v>
      </c>
      <c r="F337">
        <v>826</v>
      </c>
      <c r="G337">
        <v>2</v>
      </c>
      <c r="H337" s="1">
        <v>44783</v>
      </c>
      <c r="I337">
        <v>52</v>
      </c>
      <c r="J337" t="s">
        <v>13</v>
      </c>
      <c r="K337" t="s">
        <v>24</v>
      </c>
    </row>
    <row r="338" spans="1:11" x14ac:dyDescent="0.85">
      <c r="A338">
        <v>337</v>
      </c>
      <c r="B338">
        <v>8</v>
      </c>
      <c r="C338">
        <v>46</v>
      </c>
      <c r="D338" t="s">
        <v>18</v>
      </c>
      <c r="E338" t="s">
        <v>19</v>
      </c>
      <c r="F338">
        <v>614</v>
      </c>
      <c r="G338">
        <v>1</v>
      </c>
      <c r="H338" s="1">
        <v>44812</v>
      </c>
      <c r="I338">
        <v>49</v>
      </c>
      <c r="J338" t="s">
        <v>13</v>
      </c>
      <c r="K338" t="s">
        <v>30</v>
      </c>
    </row>
    <row r="339" spans="1:11" x14ac:dyDescent="0.85">
      <c r="A339">
        <v>338</v>
      </c>
      <c r="B339">
        <v>77</v>
      </c>
      <c r="C339">
        <v>16</v>
      </c>
      <c r="D339" t="s">
        <v>11</v>
      </c>
      <c r="E339" t="s">
        <v>23</v>
      </c>
      <c r="F339">
        <v>255</v>
      </c>
      <c r="G339">
        <v>4</v>
      </c>
      <c r="H339" s="1">
        <v>44874</v>
      </c>
      <c r="I339">
        <v>41</v>
      </c>
      <c r="J339" t="s">
        <v>16</v>
      </c>
      <c r="K339" t="s">
        <v>30</v>
      </c>
    </row>
    <row r="340" spans="1:11" x14ac:dyDescent="0.85">
      <c r="A340">
        <v>339</v>
      </c>
      <c r="B340">
        <v>200</v>
      </c>
      <c r="C340">
        <v>1</v>
      </c>
      <c r="D340" t="s">
        <v>29</v>
      </c>
      <c r="E340" t="s">
        <v>19</v>
      </c>
      <c r="F340">
        <v>511</v>
      </c>
      <c r="G340">
        <v>3</v>
      </c>
      <c r="H340" s="1">
        <v>44673</v>
      </c>
      <c r="I340">
        <v>31</v>
      </c>
      <c r="J340" t="s">
        <v>16</v>
      </c>
      <c r="K340" t="s">
        <v>24</v>
      </c>
    </row>
    <row r="341" spans="1:11" x14ac:dyDescent="0.85">
      <c r="A341">
        <v>340</v>
      </c>
      <c r="B341">
        <v>87</v>
      </c>
      <c r="C341">
        <v>45</v>
      </c>
      <c r="D341" t="s">
        <v>26</v>
      </c>
      <c r="E341" t="s">
        <v>23</v>
      </c>
      <c r="F341">
        <v>971</v>
      </c>
      <c r="G341">
        <v>4</v>
      </c>
      <c r="H341" s="1">
        <v>44816</v>
      </c>
      <c r="I341">
        <v>49</v>
      </c>
      <c r="J341" t="s">
        <v>13</v>
      </c>
      <c r="K341" t="s">
        <v>20</v>
      </c>
    </row>
    <row r="342" spans="1:11" x14ac:dyDescent="0.85">
      <c r="A342">
        <v>341</v>
      </c>
      <c r="B342">
        <v>43</v>
      </c>
      <c r="C342">
        <v>21</v>
      </c>
      <c r="D342" t="s">
        <v>26</v>
      </c>
      <c r="E342" t="s">
        <v>23</v>
      </c>
      <c r="F342">
        <v>826</v>
      </c>
      <c r="G342">
        <v>1</v>
      </c>
      <c r="H342" s="1">
        <v>44864</v>
      </c>
      <c r="I342">
        <v>63</v>
      </c>
      <c r="J342" t="s">
        <v>16</v>
      </c>
      <c r="K342" t="s">
        <v>14</v>
      </c>
    </row>
    <row r="343" spans="1:11" x14ac:dyDescent="0.85">
      <c r="A343">
        <v>342</v>
      </c>
      <c r="B343">
        <v>129</v>
      </c>
      <c r="C343">
        <v>30</v>
      </c>
      <c r="D343" t="s">
        <v>26</v>
      </c>
      <c r="E343" t="s">
        <v>19</v>
      </c>
      <c r="F343">
        <v>511</v>
      </c>
      <c r="G343">
        <v>1</v>
      </c>
      <c r="H343" s="1">
        <v>44768</v>
      </c>
      <c r="I343">
        <v>60</v>
      </c>
      <c r="J343" t="s">
        <v>13</v>
      </c>
      <c r="K343" t="s">
        <v>17</v>
      </c>
    </row>
    <row r="344" spans="1:11" x14ac:dyDescent="0.85">
      <c r="A344">
        <v>343</v>
      </c>
      <c r="B344">
        <v>109</v>
      </c>
      <c r="C344">
        <v>13</v>
      </c>
      <c r="D344" t="s">
        <v>26</v>
      </c>
      <c r="E344" t="s">
        <v>19</v>
      </c>
      <c r="F344">
        <v>511</v>
      </c>
      <c r="G344">
        <v>4</v>
      </c>
      <c r="H344" s="1">
        <v>44790</v>
      </c>
      <c r="I344">
        <v>33</v>
      </c>
      <c r="J344" t="s">
        <v>13</v>
      </c>
      <c r="K344" t="s">
        <v>30</v>
      </c>
    </row>
    <row r="345" spans="1:11" x14ac:dyDescent="0.85">
      <c r="A345">
        <v>344</v>
      </c>
      <c r="B345">
        <v>179</v>
      </c>
      <c r="C345">
        <v>34</v>
      </c>
      <c r="D345" t="s">
        <v>11</v>
      </c>
      <c r="E345" t="s">
        <v>19</v>
      </c>
      <c r="F345">
        <v>439</v>
      </c>
      <c r="G345">
        <v>1</v>
      </c>
      <c r="H345" s="1">
        <v>44902</v>
      </c>
      <c r="I345">
        <v>21</v>
      </c>
      <c r="J345" t="s">
        <v>16</v>
      </c>
      <c r="K345" t="s">
        <v>22</v>
      </c>
    </row>
    <row r="346" spans="1:11" x14ac:dyDescent="0.85">
      <c r="A346">
        <v>345</v>
      </c>
      <c r="B346">
        <v>152</v>
      </c>
      <c r="C346">
        <v>4</v>
      </c>
      <c r="D346" t="s">
        <v>27</v>
      </c>
      <c r="E346" t="s">
        <v>23</v>
      </c>
      <c r="F346">
        <v>102</v>
      </c>
      <c r="G346">
        <v>4</v>
      </c>
      <c r="H346" s="1">
        <v>44627</v>
      </c>
      <c r="I346">
        <v>54</v>
      </c>
      <c r="J346" t="s">
        <v>13</v>
      </c>
      <c r="K346" t="s">
        <v>22</v>
      </c>
    </row>
    <row r="347" spans="1:11" x14ac:dyDescent="0.85">
      <c r="A347">
        <v>346</v>
      </c>
      <c r="B347">
        <v>152</v>
      </c>
      <c r="C347">
        <v>28</v>
      </c>
      <c r="D347" t="s">
        <v>21</v>
      </c>
      <c r="E347" t="s">
        <v>12</v>
      </c>
      <c r="F347">
        <v>779</v>
      </c>
      <c r="G347">
        <v>3</v>
      </c>
      <c r="H347" s="1">
        <v>44636</v>
      </c>
      <c r="I347">
        <v>38</v>
      </c>
      <c r="J347" t="s">
        <v>16</v>
      </c>
      <c r="K347" t="s">
        <v>14</v>
      </c>
    </row>
    <row r="348" spans="1:11" x14ac:dyDescent="0.85">
      <c r="A348">
        <v>347</v>
      </c>
      <c r="B348">
        <v>17</v>
      </c>
      <c r="C348">
        <v>38</v>
      </c>
      <c r="D348" t="s">
        <v>27</v>
      </c>
      <c r="E348" t="s">
        <v>12</v>
      </c>
      <c r="F348">
        <v>389</v>
      </c>
      <c r="G348">
        <v>4</v>
      </c>
      <c r="H348" s="1">
        <v>44664</v>
      </c>
      <c r="I348">
        <v>31</v>
      </c>
      <c r="J348" t="s">
        <v>16</v>
      </c>
      <c r="K348" t="s">
        <v>22</v>
      </c>
    </row>
    <row r="349" spans="1:11" x14ac:dyDescent="0.85">
      <c r="A349">
        <v>348</v>
      </c>
      <c r="B349">
        <v>133</v>
      </c>
      <c r="C349">
        <v>31</v>
      </c>
      <c r="D349" t="s">
        <v>28</v>
      </c>
      <c r="E349" t="s">
        <v>12</v>
      </c>
      <c r="F349">
        <v>841</v>
      </c>
      <c r="G349">
        <v>3</v>
      </c>
      <c r="H349" s="1">
        <v>44753</v>
      </c>
      <c r="I349">
        <v>48</v>
      </c>
      <c r="J349" t="s">
        <v>16</v>
      </c>
      <c r="K349" t="s">
        <v>20</v>
      </c>
    </row>
    <row r="350" spans="1:11" x14ac:dyDescent="0.85">
      <c r="A350">
        <v>349</v>
      </c>
      <c r="B350">
        <v>148</v>
      </c>
      <c r="C350">
        <v>27</v>
      </c>
      <c r="D350" t="s">
        <v>25</v>
      </c>
      <c r="E350" t="s">
        <v>19</v>
      </c>
      <c r="F350">
        <v>558</v>
      </c>
      <c r="G350">
        <v>4</v>
      </c>
      <c r="H350" s="1">
        <v>44813</v>
      </c>
      <c r="I350">
        <v>35</v>
      </c>
      <c r="J350" t="s">
        <v>16</v>
      </c>
      <c r="K350" t="s">
        <v>22</v>
      </c>
    </row>
    <row r="351" spans="1:11" x14ac:dyDescent="0.85">
      <c r="A351">
        <v>350</v>
      </c>
      <c r="B351">
        <v>21</v>
      </c>
      <c r="C351">
        <v>5</v>
      </c>
      <c r="D351" t="s">
        <v>15</v>
      </c>
      <c r="E351" t="s">
        <v>23</v>
      </c>
      <c r="F351">
        <v>451</v>
      </c>
      <c r="G351">
        <v>1</v>
      </c>
      <c r="H351" s="1">
        <v>44787</v>
      </c>
      <c r="I351">
        <v>24</v>
      </c>
      <c r="J351" t="s">
        <v>13</v>
      </c>
      <c r="K351" t="s">
        <v>17</v>
      </c>
    </row>
    <row r="352" spans="1:11" x14ac:dyDescent="0.85">
      <c r="A352">
        <v>351</v>
      </c>
      <c r="B352">
        <v>58</v>
      </c>
      <c r="C352">
        <v>25</v>
      </c>
      <c r="D352" t="s">
        <v>21</v>
      </c>
      <c r="E352" t="s">
        <v>23</v>
      </c>
      <c r="F352">
        <v>439</v>
      </c>
      <c r="G352">
        <v>4</v>
      </c>
      <c r="H352" s="1">
        <v>44855</v>
      </c>
      <c r="I352">
        <v>27</v>
      </c>
      <c r="J352" t="s">
        <v>16</v>
      </c>
      <c r="K352" t="s">
        <v>17</v>
      </c>
    </row>
    <row r="353" spans="1:11" x14ac:dyDescent="0.85">
      <c r="A353">
        <v>352</v>
      </c>
      <c r="B353">
        <v>159</v>
      </c>
      <c r="C353">
        <v>3</v>
      </c>
      <c r="D353" t="s">
        <v>21</v>
      </c>
      <c r="E353" t="s">
        <v>12</v>
      </c>
      <c r="F353">
        <v>971</v>
      </c>
      <c r="G353">
        <v>1</v>
      </c>
      <c r="H353" s="1">
        <v>44867</v>
      </c>
      <c r="I353">
        <v>24</v>
      </c>
      <c r="J353" t="s">
        <v>13</v>
      </c>
      <c r="K353" t="s">
        <v>30</v>
      </c>
    </row>
    <row r="354" spans="1:11" x14ac:dyDescent="0.85">
      <c r="A354">
        <v>353</v>
      </c>
      <c r="B354">
        <v>110</v>
      </c>
      <c r="C354">
        <v>33</v>
      </c>
      <c r="D354" t="s">
        <v>27</v>
      </c>
      <c r="E354" t="s">
        <v>19</v>
      </c>
      <c r="F354">
        <v>416</v>
      </c>
      <c r="G354">
        <v>4</v>
      </c>
      <c r="H354" s="1">
        <v>44659</v>
      </c>
      <c r="I354">
        <v>50</v>
      </c>
      <c r="J354" t="s">
        <v>13</v>
      </c>
      <c r="K354" t="s">
        <v>24</v>
      </c>
    </row>
    <row r="355" spans="1:11" x14ac:dyDescent="0.85">
      <c r="A355">
        <v>354</v>
      </c>
      <c r="B355">
        <v>139</v>
      </c>
      <c r="C355">
        <v>4</v>
      </c>
      <c r="D355" t="s">
        <v>21</v>
      </c>
      <c r="E355" t="s">
        <v>23</v>
      </c>
      <c r="F355">
        <v>614</v>
      </c>
      <c r="G355">
        <v>4</v>
      </c>
      <c r="H355" s="1">
        <v>44899</v>
      </c>
      <c r="I355">
        <v>40</v>
      </c>
      <c r="J355" t="s">
        <v>13</v>
      </c>
      <c r="K355" t="s">
        <v>20</v>
      </c>
    </row>
    <row r="356" spans="1:11" x14ac:dyDescent="0.85">
      <c r="A356">
        <v>355</v>
      </c>
      <c r="B356">
        <v>180</v>
      </c>
      <c r="C356">
        <v>25</v>
      </c>
      <c r="D356" t="s">
        <v>31</v>
      </c>
      <c r="E356" t="s">
        <v>12</v>
      </c>
      <c r="F356">
        <v>798</v>
      </c>
      <c r="G356">
        <v>2</v>
      </c>
      <c r="H356" s="1">
        <v>44847</v>
      </c>
      <c r="I356">
        <v>38</v>
      </c>
      <c r="J356" t="s">
        <v>13</v>
      </c>
      <c r="K356" t="s">
        <v>30</v>
      </c>
    </row>
    <row r="357" spans="1:11" x14ac:dyDescent="0.85">
      <c r="A357">
        <v>356</v>
      </c>
      <c r="B357">
        <v>143</v>
      </c>
      <c r="C357">
        <v>20</v>
      </c>
      <c r="D357" t="s">
        <v>31</v>
      </c>
      <c r="E357" t="s">
        <v>23</v>
      </c>
      <c r="F357">
        <v>928</v>
      </c>
      <c r="G357">
        <v>1</v>
      </c>
      <c r="H357" s="1">
        <v>44896</v>
      </c>
      <c r="I357">
        <v>36</v>
      </c>
      <c r="J357" t="s">
        <v>16</v>
      </c>
      <c r="K357" t="s">
        <v>20</v>
      </c>
    </row>
    <row r="358" spans="1:11" x14ac:dyDescent="0.85">
      <c r="A358">
        <v>357</v>
      </c>
      <c r="B358">
        <v>135</v>
      </c>
      <c r="C358">
        <v>34</v>
      </c>
      <c r="D358" t="s">
        <v>28</v>
      </c>
      <c r="E358" t="s">
        <v>19</v>
      </c>
      <c r="F358">
        <v>51</v>
      </c>
      <c r="G358">
        <v>2</v>
      </c>
      <c r="H358" s="1">
        <v>44908</v>
      </c>
      <c r="I358">
        <v>36</v>
      </c>
      <c r="J358" t="s">
        <v>16</v>
      </c>
      <c r="K358" t="s">
        <v>24</v>
      </c>
    </row>
    <row r="359" spans="1:11" x14ac:dyDescent="0.85">
      <c r="A359">
        <v>358</v>
      </c>
      <c r="B359">
        <v>28</v>
      </c>
      <c r="C359">
        <v>26</v>
      </c>
      <c r="D359" t="s">
        <v>15</v>
      </c>
      <c r="E359" t="s">
        <v>19</v>
      </c>
      <c r="F359">
        <v>437</v>
      </c>
      <c r="G359">
        <v>1</v>
      </c>
      <c r="H359" s="1">
        <v>44869</v>
      </c>
      <c r="I359">
        <v>53</v>
      </c>
      <c r="J359" t="s">
        <v>13</v>
      </c>
      <c r="K359" t="s">
        <v>22</v>
      </c>
    </row>
    <row r="360" spans="1:11" x14ac:dyDescent="0.85">
      <c r="A360">
        <v>359</v>
      </c>
      <c r="B360">
        <v>51</v>
      </c>
      <c r="C360">
        <v>5</v>
      </c>
      <c r="D360" t="s">
        <v>18</v>
      </c>
      <c r="E360" t="s">
        <v>23</v>
      </c>
      <c r="F360">
        <v>865</v>
      </c>
      <c r="G360">
        <v>2</v>
      </c>
      <c r="H360" s="1">
        <v>44810</v>
      </c>
      <c r="I360">
        <v>46</v>
      </c>
      <c r="J360" t="s">
        <v>13</v>
      </c>
      <c r="K360" t="s">
        <v>22</v>
      </c>
    </row>
    <row r="361" spans="1:11" x14ac:dyDescent="0.85">
      <c r="A361">
        <v>360</v>
      </c>
      <c r="B361">
        <v>186</v>
      </c>
      <c r="C361">
        <v>35</v>
      </c>
      <c r="D361" t="s">
        <v>11</v>
      </c>
      <c r="E361" t="s">
        <v>19</v>
      </c>
      <c r="F361">
        <v>947</v>
      </c>
      <c r="G361">
        <v>3</v>
      </c>
      <c r="H361" s="1">
        <v>44727</v>
      </c>
      <c r="I361">
        <v>35</v>
      </c>
      <c r="J361" t="s">
        <v>16</v>
      </c>
      <c r="K361" t="s">
        <v>24</v>
      </c>
    </row>
    <row r="362" spans="1:11" x14ac:dyDescent="0.85">
      <c r="A362">
        <v>361</v>
      </c>
      <c r="B362">
        <v>5</v>
      </c>
      <c r="C362">
        <v>28</v>
      </c>
      <c r="D362" t="s">
        <v>27</v>
      </c>
      <c r="E362" t="s">
        <v>12</v>
      </c>
      <c r="F362">
        <v>389</v>
      </c>
      <c r="G362">
        <v>4</v>
      </c>
      <c r="H362" s="1">
        <v>44896</v>
      </c>
      <c r="I362">
        <v>19</v>
      </c>
      <c r="J362" t="s">
        <v>13</v>
      </c>
      <c r="K362" t="s">
        <v>30</v>
      </c>
    </row>
    <row r="363" spans="1:11" x14ac:dyDescent="0.85">
      <c r="A363">
        <v>362</v>
      </c>
      <c r="B363">
        <v>5</v>
      </c>
      <c r="C363">
        <v>29</v>
      </c>
      <c r="D363" t="s">
        <v>11</v>
      </c>
      <c r="E363" t="s">
        <v>12</v>
      </c>
      <c r="F363">
        <v>826</v>
      </c>
      <c r="G363">
        <v>1</v>
      </c>
      <c r="H363" s="1">
        <v>44591</v>
      </c>
      <c r="I363">
        <v>18</v>
      </c>
      <c r="J363" t="s">
        <v>16</v>
      </c>
      <c r="K363" t="s">
        <v>24</v>
      </c>
    </row>
    <row r="364" spans="1:11" x14ac:dyDescent="0.85">
      <c r="A364">
        <v>363</v>
      </c>
      <c r="B364">
        <v>94</v>
      </c>
      <c r="C364">
        <v>9</v>
      </c>
      <c r="D364" t="s">
        <v>18</v>
      </c>
      <c r="E364" t="s">
        <v>23</v>
      </c>
      <c r="F364">
        <v>947</v>
      </c>
      <c r="G364">
        <v>1</v>
      </c>
      <c r="H364" s="1">
        <v>44808</v>
      </c>
      <c r="I364">
        <v>64</v>
      </c>
      <c r="J364" t="s">
        <v>13</v>
      </c>
      <c r="K364" t="s">
        <v>14</v>
      </c>
    </row>
    <row r="365" spans="1:11" x14ac:dyDescent="0.85">
      <c r="A365">
        <v>364</v>
      </c>
      <c r="B365">
        <v>96</v>
      </c>
      <c r="C365">
        <v>38</v>
      </c>
      <c r="D365" t="s">
        <v>27</v>
      </c>
      <c r="E365" t="s">
        <v>23</v>
      </c>
      <c r="F365">
        <v>992</v>
      </c>
      <c r="G365">
        <v>4</v>
      </c>
      <c r="H365" s="1">
        <v>44667</v>
      </c>
      <c r="I365">
        <v>22</v>
      </c>
      <c r="J365" t="s">
        <v>16</v>
      </c>
      <c r="K365" t="s">
        <v>17</v>
      </c>
    </row>
    <row r="366" spans="1:11" x14ac:dyDescent="0.85">
      <c r="A366">
        <v>365</v>
      </c>
      <c r="B366">
        <v>8</v>
      </c>
      <c r="C366">
        <v>50</v>
      </c>
      <c r="D366" t="s">
        <v>27</v>
      </c>
      <c r="E366" t="s">
        <v>19</v>
      </c>
      <c r="F366">
        <v>752</v>
      </c>
      <c r="G366">
        <v>1</v>
      </c>
      <c r="H366" s="1">
        <v>44612</v>
      </c>
      <c r="I366">
        <v>37</v>
      </c>
      <c r="J366" t="s">
        <v>13</v>
      </c>
      <c r="K366" t="s">
        <v>30</v>
      </c>
    </row>
    <row r="367" spans="1:11" x14ac:dyDescent="0.85">
      <c r="A367">
        <v>366</v>
      </c>
      <c r="B367">
        <v>64</v>
      </c>
      <c r="C367">
        <v>6</v>
      </c>
      <c r="D367" t="s">
        <v>15</v>
      </c>
      <c r="E367" t="s">
        <v>19</v>
      </c>
      <c r="F367">
        <v>345</v>
      </c>
      <c r="G367">
        <v>1</v>
      </c>
      <c r="H367" s="1">
        <v>44642</v>
      </c>
      <c r="I367">
        <v>28</v>
      </c>
      <c r="J367" t="s">
        <v>13</v>
      </c>
      <c r="K367" t="s">
        <v>20</v>
      </c>
    </row>
    <row r="368" spans="1:11" x14ac:dyDescent="0.85">
      <c r="A368">
        <v>367</v>
      </c>
      <c r="B368">
        <v>138</v>
      </c>
      <c r="C368">
        <v>19</v>
      </c>
      <c r="D368" t="s">
        <v>11</v>
      </c>
      <c r="E368" t="s">
        <v>12</v>
      </c>
      <c r="F368">
        <v>155</v>
      </c>
      <c r="G368">
        <v>2</v>
      </c>
      <c r="H368" s="1">
        <v>44694</v>
      </c>
      <c r="I368">
        <v>59</v>
      </c>
      <c r="J368" t="s">
        <v>16</v>
      </c>
      <c r="K368" t="s">
        <v>14</v>
      </c>
    </row>
    <row r="369" spans="1:11" x14ac:dyDescent="0.85">
      <c r="A369">
        <v>368</v>
      </c>
      <c r="B369">
        <v>38</v>
      </c>
      <c r="C369">
        <v>44</v>
      </c>
      <c r="D369" t="s">
        <v>31</v>
      </c>
      <c r="E369" t="s">
        <v>12</v>
      </c>
      <c r="F369">
        <v>871</v>
      </c>
      <c r="G369">
        <v>1</v>
      </c>
      <c r="H369" s="1">
        <v>44846</v>
      </c>
      <c r="I369">
        <v>19</v>
      </c>
      <c r="J369" t="s">
        <v>13</v>
      </c>
      <c r="K369" t="s">
        <v>30</v>
      </c>
    </row>
    <row r="370" spans="1:11" x14ac:dyDescent="0.85">
      <c r="A370">
        <v>369</v>
      </c>
      <c r="B370">
        <v>111</v>
      </c>
      <c r="C370">
        <v>11</v>
      </c>
      <c r="D370" t="s">
        <v>26</v>
      </c>
      <c r="E370" t="s">
        <v>12</v>
      </c>
      <c r="F370">
        <v>439</v>
      </c>
      <c r="G370">
        <v>3</v>
      </c>
      <c r="H370" s="1">
        <v>44699</v>
      </c>
      <c r="I370">
        <v>20</v>
      </c>
      <c r="J370" t="s">
        <v>13</v>
      </c>
      <c r="K370" t="s">
        <v>24</v>
      </c>
    </row>
    <row r="371" spans="1:11" x14ac:dyDescent="0.85">
      <c r="A371">
        <v>370</v>
      </c>
      <c r="B371">
        <v>112</v>
      </c>
      <c r="C371">
        <v>2</v>
      </c>
      <c r="D371" t="s">
        <v>11</v>
      </c>
      <c r="E371" t="s">
        <v>19</v>
      </c>
      <c r="F371">
        <v>821</v>
      </c>
      <c r="G371">
        <v>3</v>
      </c>
      <c r="H371" s="1">
        <v>44745</v>
      </c>
      <c r="I371">
        <v>40</v>
      </c>
      <c r="J371" t="s">
        <v>16</v>
      </c>
      <c r="K371" t="s">
        <v>24</v>
      </c>
    </row>
    <row r="372" spans="1:11" x14ac:dyDescent="0.85">
      <c r="A372">
        <v>371</v>
      </c>
      <c r="B372">
        <v>81</v>
      </c>
      <c r="C372">
        <v>47</v>
      </c>
      <c r="D372" t="s">
        <v>25</v>
      </c>
      <c r="E372" t="s">
        <v>23</v>
      </c>
      <c r="F372">
        <v>871</v>
      </c>
      <c r="G372">
        <v>4</v>
      </c>
      <c r="H372" s="1">
        <v>44891</v>
      </c>
      <c r="I372">
        <v>29</v>
      </c>
      <c r="J372" t="s">
        <v>13</v>
      </c>
      <c r="K372" t="s">
        <v>24</v>
      </c>
    </row>
    <row r="373" spans="1:11" x14ac:dyDescent="0.85">
      <c r="A373">
        <v>372</v>
      </c>
      <c r="B373">
        <v>136</v>
      </c>
      <c r="C373">
        <v>44</v>
      </c>
      <c r="D373" t="s">
        <v>25</v>
      </c>
      <c r="E373" t="s">
        <v>12</v>
      </c>
      <c r="F373">
        <v>798</v>
      </c>
      <c r="G373">
        <v>1</v>
      </c>
      <c r="H373" s="1">
        <v>44834</v>
      </c>
      <c r="I373">
        <v>37</v>
      </c>
      <c r="J373" t="s">
        <v>16</v>
      </c>
      <c r="K373" t="s">
        <v>24</v>
      </c>
    </row>
    <row r="374" spans="1:11" x14ac:dyDescent="0.85">
      <c r="A374">
        <v>373</v>
      </c>
      <c r="B374">
        <v>104</v>
      </c>
      <c r="C374">
        <v>44</v>
      </c>
      <c r="D374" t="s">
        <v>27</v>
      </c>
      <c r="E374" t="s">
        <v>23</v>
      </c>
      <c r="F374">
        <v>387</v>
      </c>
      <c r="G374">
        <v>4</v>
      </c>
      <c r="H374" s="1">
        <v>44901</v>
      </c>
      <c r="I374">
        <v>22</v>
      </c>
      <c r="J374" t="s">
        <v>16</v>
      </c>
      <c r="K374" t="s">
        <v>20</v>
      </c>
    </row>
    <row r="375" spans="1:11" x14ac:dyDescent="0.85">
      <c r="A375">
        <v>374</v>
      </c>
      <c r="B375">
        <v>153</v>
      </c>
      <c r="C375">
        <v>9</v>
      </c>
      <c r="D375" t="s">
        <v>26</v>
      </c>
      <c r="E375" t="s">
        <v>12</v>
      </c>
      <c r="F375">
        <v>251</v>
      </c>
      <c r="G375">
        <v>3</v>
      </c>
      <c r="H375" s="1">
        <v>44630</v>
      </c>
      <c r="I375">
        <v>54</v>
      </c>
      <c r="J375" t="s">
        <v>13</v>
      </c>
      <c r="K375" t="s">
        <v>14</v>
      </c>
    </row>
    <row r="376" spans="1:11" x14ac:dyDescent="0.85">
      <c r="A376">
        <v>375</v>
      </c>
      <c r="B376">
        <v>73</v>
      </c>
      <c r="C376">
        <v>21</v>
      </c>
      <c r="D376" t="s">
        <v>29</v>
      </c>
      <c r="E376" t="s">
        <v>12</v>
      </c>
      <c r="F376">
        <v>251</v>
      </c>
      <c r="G376">
        <v>1</v>
      </c>
      <c r="H376" s="1">
        <v>44595</v>
      </c>
      <c r="I376">
        <v>55</v>
      </c>
      <c r="J376" t="s">
        <v>13</v>
      </c>
      <c r="K376" t="s">
        <v>22</v>
      </c>
    </row>
    <row r="377" spans="1:11" x14ac:dyDescent="0.85">
      <c r="A377">
        <v>376</v>
      </c>
      <c r="B377">
        <v>194</v>
      </c>
      <c r="C377">
        <v>24</v>
      </c>
      <c r="D377" t="s">
        <v>18</v>
      </c>
      <c r="E377" t="s">
        <v>19</v>
      </c>
      <c r="F377">
        <v>389</v>
      </c>
      <c r="G377">
        <v>1</v>
      </c>
      <c r="H377" s="1">
        <v>44823</v>
      </c>
      <c r="I377">
        <v>47</v>
      </c>
      <c r="J377" t="s">
        <v>13</v>
      </c>
      <c r="K377" t="s">
        <v>17</v>
      </c>
    </row>
    <row r="378" spans="1:11" x14ac:dyDescent="0.85">
      <c r="A378">
        <v>377</v>
      </c>
      <c r="B378">
        <v>178</v>
      </c>
      <c r="C378">
        <v>34</v>
      </c>
      <c r="D378" t="s">
        <v>28</v>
      </c>
      <c r="E378" t="s">
        <v>19</v>
      </c>
      <c r="F378">
        <v>320</v>
      </c>
      <c r="G378">
        <v>4</v>
      </c>
      <c r="H378" s="1">
        <v>44614</v>
      </c>
      <c r="I378">
        <v>26</v>
      </c>
      <c r="J378" t="s">
        <v>13</v>
      </c>
      <c r="K378" t="s">
        <v>20</v>
      </c>
    </row>
    <row r="379" spans="1:11" x14ac:dyDescent="0.85">
      <c r="A379">
        <v>378</v>
      </c>
      <c r="B379">
        <v>195</v>
      </c>
      <c r="C379">
        <v>22</v>
      </c>
      <c r="D379" t="s">
        <v>26</v>
      </c>
      <c r="E379" t="s">
        <v>12</v>
      </c>
      <c r="F379">
        <v>387</v>
      </c>
      <c r="G379">
        <v>3</v>
      </c>
      <c r="H379" s="1">
        <v>44766</v>
      </c>
      <c r="I379">
        <v>51</v>
      </c>
      <c r="J379" t="s">
        <v>13</v>
      </c>
      <c r="K379" t="s">
        <v>20</v>
      </c>
    </row>
    <row r="380" spans="1:11" x14ac:dyDescent="0.85">
      <c r="A380">
        <v>379</v>
      </c>
      <c r="B380">
        <v>49</v>
      </c>
      <c r="C380">
        <v>3</v>
      </c>
      <c r="D380" t="s">
        <v>28</v>
      </c>
      <c r="E380" t="s">
        <v>19</v>
      </c>
      <c r="F380">
        <v>345</v>
      </c>
      <c r="G380">
        <v>1</v>
      </c>
      <c r="H380" s="1">
        <v>44687</v>
      </c>
      <c r="I380">
        <v>61</v>
      </c>
      <c r="J380" t="s">
        <v>13</v>
      </c>
      <c r="K380" t="s">
        <v>22</v>
      </c>
    </row>
    <row r="381" spans="1:11" x14ac:dyDescent="0.85">
      <c r="A381">
        <v>380</v>
      </c>
      <c r="B381">
        <v>36</v>
      </c>
      <c r="C381">
        <v>12</v>
      </c>
      <c r="D381" t="s">
        <v>11</v>
      </c>
      <c r="E381" t="s">
        <v>12</v>
      </c>
      <c r="F381">
        <v>841</v>
      </c>
      <c r="G381">
        <v>4</v>
      </c>
      <c r="H381" s="1">
        <v>44796</v>
      </c>
      <c r="I381">
        <v>52</v>
      </c>
      <c r="J381" t="s">
        <v>13</v>
      </c>
      <c r="K381" t="s">
        <v>22</v>
      </c>
    </row>
    <row r="382" spans="1:11" x14ac:dyDescent="0.85">
      <c r="A382">
        <v>381</v>
      </c>
      <c r="B382">
        <v>126</v>
      </c>
      <c r="C382">
        <v>28</v>
      </c>
      <c r="D382" t="s">
        <v>11</v>
      </c>
      <c r="E382" t="s">
        <v>19</v>
      </c>
      <c r="F382">
        <v>345</v>
      </c>
      <c r="G382">
        <v>3</v>
      </c>
      <c r="H382" s="1">
        <v>44604</v>
      </c>
      <c r="I382">
        <v>39</v>
      </c>
      <c r="J382" t="s">
        <v>16</v>
      </c>
      <c r="K382" t="s">
        <v>17</v>
      </c>
    </row>
    <row r="383" spans="1:11" x14ac:dyDescent="0.85">
      <c r="A383">
        <v>382</v>
      </c>
      <c r="B383">
        <v>68</v>
      </c>
      <c r="C383">
        <v>30</v>
      </c>
      <c r="D383" t="s">
        <v>28</v>
      </c>
      <c r="E383" t="s">
        <v>19</v>
      </c>
      <c r="F383">
        <v>776</v>
      </c>
      <c r="G383">
        <v>4</v>
      </c>
      <c r="H383" s="1">
        <v>44801</v>
      </c>
      <c r="I383">
        <v>61</v>
      </c>
      <c r="J383" t="s">
        <v>13</v>
      </c>
      <c r="K383" t="s">
        <v>17</v>
      </c>
    </row>
    <row r="384" spans="1:11" x14ac:dyDescent="0.85">
      <c r="A384">
        <v>383</v>
      </c>
      <c r="B384">
        <v>78</v>
      </c>
      <c r="C384">
        <v>26</v>
      </c>
      <c r="D384" t="s">
        <v>18</v>
      </c>
      <c r="E384" t="s">
        <v>12</v>
      </c>
      <c r="F384">
        <v>981</v>
      </c>
      <c r="G384">
        <v>2</v>
      </c>
      <c r="H384" s="1">
        <v>44672</v>
      </c>
      <c r="I384">
        <v>41</v>
      </c>
      <c r="J384" t="s">
        <v>16</v>
      </c>
      <c r="K384" t="s">
        <v>22</v>
      </c>
    </row>
    <row r="385" spans="1:11" x14ac:dyDescent="0.85">
      <c r="A385">
        <v>384</v>
      </c>
      <c r="B385">
        <v>105</v>
      </c>
      <c r="C385">
        <v>48</v>
      </c>
      <c r="D385" t="s">
        <v>26</v>
      </c>
      <c r="E385" t="s">
        <v>23</v>
      </c>
      <c r="F385">
        <v>319</v>
      </c>
      <c r="G385">
        <v>1</v>
      </c>
      <c r="H385" s="1">
        <v>44810</v>
      </c>
      <c r="I385">
        <v>34</v>
      </c>
      <c r="J385" t="s">
        <v>13</v>
      </c>
      <c r="K385" t="s">
        <v>24</v>
      </c>
    </row>
    <row r="386" spans="1:11" x14ac:dyDescent="0.85">
      <c r="A386">
        <v>385</v>
      </c>
      <c r="B386">
        <v>169</v>
      </c>
      <c r="C386">
        <v>21</v>
      </c>
      <c r="D386" t="s">
        <v>29</v>
      </c>
      <c r="E386" t="s">
        <v>12</v>
      </c>
      <c r="F386">
        <v>841</v>
      </c>
      <c r="G386">
        <v>2</v>
      </c>
      <c r="H386" s="1">
        <v>44712</v>
      </c>
      <c r="I386">
        <v>27</v>
      </c>
      <c r="J386" t="s">
        <v>13</v>
      </c>
      <c r="K386" t="s">
        <v>20</v>
      </c>
    </row>
    <row r="387" spans="1:11" x14ac:dyDescent="0.85">
      <c r="A387">
        <v>386</v>
      </c>
      <c r="B387">
        <v>122</v>
      </c>
      <c r="C387">
        <v>28</v>
      </c>
      <c r="D387" t="s">
        <v>27</v>
      </c>
      <c r="E387" t="s">
        <v>19</v>
      </c>
      <c r="F387">
        <v>439</v>
      </c>
      <c r="G387">
        <v>3</v>
      </c>
      <c r="H387" s="1">
        <v>44744</v>
      </c>
      <c r="I387">
        <v>47</v>
      </c>
      <c r="J387" t="s">
        <v>16</v>
      </c>
      <c r="K387" t="s">
        <v>30</v>
      </c>
    </row>
    <row r="388" spans="1:11" x14ac:dyDescent="0.85">
      <c r="A388">
        <v>387</v>
      </c>
      <c r="B388">
        <v>119</v>
      </c>
      <c r="C388">
        <v>26</v>
      </c>
      <c r="D388" t="s">
        <v>15</v>
      </c>
      <c r="E388" t="s">
        <v>23</v>
      </c>
      <c r="F388">
        <v>477</v>
      </c>
      <c r="G388">
        <v>2</v>
      </c>
      <c r="H388" s="1">
        <v>44897</v>
      </c>
      <c r="I388">
        <v>63</v>
      </c>
      <c r="J388" t="s">
        <v>13</v>
      </c>
      <c r="K388" t="s">
        <v>17</v>
      </c>
    </row>
    <row r="389" spans="1:11" x14ac:dyDescent="0.85">
      <c r="A389">
        <v>388</v>
      </c>
      <c r="B389">
        <v>190</v>
      </c>
      <c r="C389">
        <v>33</v>
      </c>
      <c r="D389" t="s">
        <v>11</v>
      </c>
      <c r="E389" t="s">
        <v>19</v>
      </c>
      <c r="F389">
        <v>141</v>
      </c>
      <c r="G389">
        <v>2</v>
      </c>
      <c r="H389" s="1">
        <v>44656</v>
      </c>
      <c r="I389">
        <v>40</v>
      </c>
      <c r="J389" t="s">
        <v>13</v>
      </c>
      <c r="K389" t="s">
        <v>17</v>
      </c>
    </row>
    <row r="390" spans="1:11" x14ac:dyDescent="0.85">
      <c r="A390">
        <v>389</v>
      </c>
      <c r="B390">
        <v>114</v>
      </c>
      <c r="C390">
        <v>21</v>
      </c>
      <c r="D390" t="s">
        <v>25</v>
      </c>
      <c r="E390" t="s">
        <v>12</v>
      </c>
      <c r="F390">
        <v>798</v>
      </c>
      <c r="G390">
        <v>3</v>
      </c>
      <c r="H390" s="1">
        <v>44569</v>
      </c>
      <c r="I390">
        <v>49</v>
      </c>
      <c r="J390" t="s">
        <v>16</v>
      </c>
      <c r="K390" t="s">
        <v>22</v>
      </c>
    </row>
    <row r="391" spans="1:11" x14ac:dyDescent="0.85">
      <c r="A391">
        <v>390</v>
      </c>
      <c r="B391">
        <v>10</v>
      </c>
      <c r="C391">
        <v>35</v>
      </c>
      <c r="D391" t="s">
        <v>18</v>
      </c>
      <c r="E391" t="s">
        <v>19</v>
      </c>
      <c r="F391">
        <v>865</v>
      </c>
      <c r="G391">
        <v>4</v>
      </c>
      <c r="H391" s="1">
        <v>44921</v>
      </c>
      <c r="I391">
        <v>34</v>
      </c>
      <c r="J391" t="s">
        <v>13</v>
      </c>
      <c r="K391" t="s">
        <v>14</v>
      </c>
    </row>
    <row r="392" spans="1:11" x14ac:dyDescent="0.85">
      <c r="A392">
        <v>391</v>
      </c>
      <c r="B392">
        <v>149</v>
      </c>
      <c r="C392">
        <v>34</v>
      </c>
      <c r="D392" t="s">
        <v>15</v>
      </c>
      <c r="E392" t="s">
        <v>12</v>
      </c>
      <c r="F392">
        <v>776</v>
      </c>
      <c r="G392">
        <v>2</v>
      </c>
      <c r="H392" s="1">
        <v>44745</v>
      </c>
      <c r="I392">
        <v>34</v>
      </c>
      <c r="J392" t="s">
        <v>13</v>
      </c>
      <c r="K392" t="s">
        <v>30</v>
      </c>
    </row>
    <row r="393" spans="1:11" x14ac:dyDescent="0.85">
      <c r="A393">
        <v>392</v>
      </c>
      <c r="B393">
        <v>164</v>
      </c>
      <c r="C393">
        <v>41</v>
      </c>
      <c r="D393" t="s">
        <v>29</v>
      </c>
      <c r="E393" t="s">
        <v>12</v>
      </c>
      <c r="F393">
        <v>615</v>
      </c>
      <c r="G393">
        <v>4</v>
      </c>
      <c r="H393" s="1">
        <v>44842</v>
      </c>
      <c r="I393">
        <v>31</v>
      </c>
      <c r="J393" t="s">
        <v>13</v>
      </c>
      <c r="K393" t="s">
        <v>30</v>
      </c>
    </row>
    <row r="394" spans="1:11" x14ac:dyDescent="0.85">
      <c r="A394">
        <v>393</v>
      </c>
      <c r="B394">
        <v>140</v>
      </c>
      <c r="C394">
        <v>47</v>
      </c>
      <c r="D394" t="s">
        <v>21</v>
      </c>
      <c r="E394" t="s">
        <v>19</v>
      </c>
      <c r="F394">
        <v>751</v>
      </c>
      <c r="G394">
        <v>2</v>
      </c>
      <c r="H394" s="1">
        <v>44756</v>
      </c>
      <c r="I394">
        <v>26</v>
      </c>
      <c r="J394" t="s">
        <v>16</v>
      </c>
      <c r="K394" t="s">
        <v>17</v>
      </c>
    </row>
    <row r="395" spans="1:11" x14ac:dyDescent="0.85">
      <c r="A395">
        <v>394</v>
      </c>
      <c r="B395">
        <v>91</v>
      </c>
      <c r="C395">
        <v>18</v>
      </c>
      <c r="D395" t="s">
        <v>27</v>
      </c>
      <c r="E395" t="s">
        <v>19</v>
      </c>
      <c r="F395">
        <v>389</v>
      </c>
      <c r="G395">
        <v>4</v>
      </c>
      <c r="H395" s="1">
        <v>44913</v>
      </c>
      <c r="I395">
        <v>57</v>
      </c>
      <c r="J395" t="s">
        <v>13</v>
      </c>
      <c r="K395" t="s">
        <v>24</v>
      </c>
    </row>
    <row r="396" spans="1:11" x14ac:dyDescent="0.85">
      <c r="A396">
        <v>395</v>
      </c>
      <c r="B396">
        <v>2</v>
      </c>
      <c r="C396">
        <v>11</v>
      </c>
      <c r="D396" t="s">
        <v>11</v>
      </c>
      <c r="E396" t="s">
        <v>23</v>
      </c>
      <c r="F396">
        <v>345</v>
      </c>
      <c r="G396">
        <v>3</v>
      </c>
      <c r="H396" s="1">
        <v>44756</v>
      </c>
      <c r="I396">
        <v>19</v>
      </c>
      <c r="J396" t="s">
        <v>13</v>
      </c>
      <c r="K396" t="s">
        <v>14</v>
      </c>
    </row>
    <row r="397" spans="1:11" x14ac:dyDescent="0.85">
      <c r="A397">
        <v>396</v>
      </c>
      <c r="B397">
        <v>118</v>
      </c>
      <c r="C397">
        <v>23</v>
      </c>
      <c r="D397" t="s">
        <v>27</v>
      </c>
      <c r="E397" t="s">
        <v>19</v>
      </c>
      <c r="F397">
        <v>155</v>
      </c>
      <c r="G397">
        <v>2</v>
      </c>
      <c r="H397" s="1">
        <v>44716</v>
      </c>
      <c r="I397">
        <v>62</v>
      </c>
      <c r="J397" t="s">
        <v>13</v>
      </c>
      <c r="K397" t="s">
        <v>30</v>
      </c>
    </row>
    <row r="398" spans="1:11" x14ac:dyDescent="0.85">
      <c r="A398">
        <v>397</v>
      </c>
      <c r="B398">
        <v>13</v>
      </c>
      <c r="C398">
        <v>48</v>
      </c>
      <c r="D398" t="s">
        <v>15</v>
      </c>
      <c r="E398" t="s">
        <v>23</v>
      </c>
      <c r="F398">
        <v>611</v>
      </c>
      <c r="G398">
        <v>3</v>
      </c>
      <c r="H398" s="1">
        <v>44654</v>
      </c>
      <c r="I398">
        <v>42</v>
      </c>
      <c r="J398" t="s">
        <v>13</v>
      </c>
      <c r="K398" t="s">
        <v>17</v>
      </c>
    </row>
    <row r="399" spans="1:11" x14ac:dyDescent="0.85">
      <c r="A399">
        <v>398</v>
      </c>
      <c r="B399">
        <v>181</v>
      </c>
      <c r="C399">
        <v>22</v>
      </c>
      <c r="D399" t="s">
        <v>27</v>
      </c>
      <c r="E399" t="s">
        <v>23</v>
      </c>
      <c r="F399">
        <v>992</v>
      </c>
      <c r="G399">
        <v>2</v>
      </c>
      <c r="H399" s="1">
        <v>44721</v>
      </c>
      <c r="I399">
        <v>56</v>
      </c>
      <c r="J399" t="s">
        <v>16</v>
      </c>
      <c r="K399" t="s">
        <v>30</v>
      </c>
    </row>
    <row r="400" spans="1:11" x14ac:dyDescent="0.85">
      <c r="A400">
        <v>399</v>
      </c>
      <c r="B400">
        <v>160</v>
      </c>
      <c r="C400">
        <v>17</v>
      </c>
      <c r="D400" t="s">
        <v>21</v>
      </c>
      <c r="E400" t="s">
        <v>23</v>
      </c>
      <c r="F400">
        <v>155</v>
      </c>
      <c r="G400">
        <v>3</v>
      </c>
      <c r="H400" s="1">
        <v>44622</v>
      </c>
      <c r="I400">
        <v>26</v>
      </c>
      <c r="J400" t="s">
        <v>16</v>
      </c>
      <c r="K400" t="s">
        <v>14</v>
      </c>
    </row>
    <row r="401" spans="1:11" x14ac:dyDescent="0.85">
      <c r="A401">
        <v>400</v>
      </c>
      <c r="B401">
        <v>95</v>
      </c>
      <c r="C401">
        <v>5</v>
      </c>
      <c r="D401" t="s">
        <v>15</v>
      </c>
      <c r="E401" t="s">
        <v>12</v>
      </c>
      <c r="F401">
        <v>981</v>
      </c>
      <c r="G401">
        <v>3</v>
      </c>
      <c r="H401" s="1">
        <v>44683</v>
      </c>
      <c r="I401">
        <v>39</v>
      </c>
      <c r="J401" t="s">
        <v>13</v>
      </c>
      <c r="K401" t="s">
        <v>14</v>
      </c>
    </row>
    <row r="402" spans="1:11" x14ac:dyDescent="0.85">
      <c r="A402">
        <v>401</v>
      </c>
      <c r="B402">
        <v>144</v>
      </c>
      <c r="C402">
        <v>44</v>
      </c>
      <c r="D402" t="s">
        <v>11</v>
      </c>
      <c r="E402" t="s">
        <v>19</v>
      </c>
      <c r="F402">
        <v>614</v>
      </c>
      <c r="G402">
        <v>2</v>
      </c>
      <c r="H402" s="1">
        <v>44612</v>
      </c>
      <c r="I402">
        <v>60</v>
      </c>
      <c r="J402" t="s">
        <v>13</v>
      </c>
      <c r="K402" t="s">
        <v>20</v>
      </c>
    </row>
    <row r="403" spans="1:11" x14ac:dyDescent="0.85">
      <c r="A403">
        <v>402</v>
      </c>
      <c r="B403">
        <v>32</v>
      </c>
      <c r="C403">
        <v>11</v>
      </c>
      <c r="D403" t="s">
        <v>26</v>
      </c>
      <c r="E403" t="s">
        <v>23</v>
      </c>
      <c r="F403">
        <v>605</v>
      </c>
      <c r="G403">
        <v>2</v>
      </c>
      <c r="H403" s="1">
        <v>44838</v>
      </c>
      <c r="I403">
        <v>63</v>
      </c>
      <c r="J403" t="s">
        <v>16</v>
      </c>
      <c r="K403" t="s">
        <v>22</v>
      </c>
    </row>
    <row r="404" spans="1:11" x14ac:dyDescent="0.85">
      <c r="A404">
        <v>403</v>
      </c>
      <c r="B404">
        <v>32</v>
      </c>
      <c r="C404">
        <v>30</v>
      </c>
      <c r="D404" t="s">
        <v>25</v>
      </c>
      <c r="E404" t="s">
        <v>12</v>
      </c>
      <c r="F404">
        <v>615</v>
      </c>
      <c r="G404">
        <v>2</v>
      </c>
      <c r="H404" s="1">
        <v>44566</v>
      </c>
      <c r="I404">
        <v>21</v>
      </c>
      <c r="J404" t="s">
        <v>16</v>
      </c>
      <c r="K404" t="s">
        <v>22</v>
      </c>
    </row>
    <row r="405" spans="1:11" x14ac:dyDescent="0.85">
      <c r="A405">
        <v>404</v>
      </c>
      <c r="B405">
        <v>124</v>
      </c>
      <c r="C405">
        <v>15</v>
      </c>
      <c r="D405" t="s">
        <v>15</v>
      </c>
      <c r="E405" t="s">
        <v>12</v>
      </c>
      <c r="F405">
        <v>477</v>
      </c>
      <c r="G405">
        <v>1</v>
      </c>
      <c r="H405" s="1">
        <v>44653</v>
      </c>
      <c r="I405">
        <v>43</v>
      </c>
      <c r="J405" t="s">
        <v>13</v>
      </c>
      <c r="K405" t="s">
        <v>17</v>
      </c>
    </row>
    <row r="406" spans="1:11" x14ac:dyDescent="0.85">
      <c r="A406">
        <v>405</v>
      </c>
      <c r="B406">
        <v>11</v>
      </c>
      <c r="C406">
        <v>27</v>
      </c>
      <c r="D406" t="s">
        <v>31</v>
      </c>
      <c r="E406" t="s">
        <v>23</v>
      </c>
      <c r="F406">
        <v>779</v>
      </c>
      <c r="G406">
        <v>4</v>
      </c>
      <c r="H406" s="1">
        <v>44731</v>
      </c>
      <c r="I406">
        <v>46</v>
      </c>
      <c r="J406" t="s">
        <v>16</v>
      </c>
      <c r="K406" t="s">
        <v>14</v>
      </c>
    </row>
    <row r="407" spans="1:11" x14ac:dyDescent="0.85">
      <c r="A407">
        <v>406</v>
      </c>
      <c r="B407">
        <v>10</v>
      </c>
      <c r="C407">
        <v>35</v>
      </c>
      <c r="D407" t="s">
        <v>21</v>
      </c>
      <c r="E407" t="s">
        <v>12</v>
      </c>
      <c r="F407">
        <v>928</v>
      </c>
      <c r="G407">
        <v>1</v>
      </c>
      <c r="H407" s="1">
        <v>44878</v>
      </c>
      <c r="I407">
        <v>62</v>
      </c>
      <c r="J407" t="s">
        <v>13</v>
      </c>
      <c r="K407" t="s">
        <v>20</v>
      </c>
    </row>
    <row r="408" spans="1:11" x14ac:dyDescent="0.85">
      <c r="A408">
        <v>407</v>
      </c>
      <c r="B408">
        <v>15</v>
      </c>
      <c r="C408">
        <v>33</v>
      </c>
      <c r="D408" t="s">
        <v>15</v>
      </c>
      <c r="E408" t="s">
        <v>12</v>
      </c>
      <c r="F408">
        <v>505</v>
      </c>
      <c r="G408">
        <v>1</v>
      </c>
      <c r="H408" s="1">
        <v>44583</v>
      </c>
      <c r="I408">
        <v>51</v>
      </c>
      <c r="J408" t="s">
        <v>16</v>
      </c>
      <c r="K408" t="s">
        <v>20</v>
      </c>
    </row>
    <row r="409" spans="1:11" x14ac:dyDescent="0.85">
      <c r="A409">
        <v>408</v>
      </c>
      <c r="B409">
        <v>17</v>
      </c>
      <c r="C409">
        <v>20</v>
      </c>
      <c r="D409" t="s">
        <v>15</v>
      </c>
      <c r="E409" t="s">
        <v>19</v>
      </c>
      <c r="F409">
        <v>155</v>
      </c>
      <c r="G409">
        <v>3</v>
      </c>
      <c r="H409" s="1">
        <v>44887</v>
      </c>
      <c r="I409">
        <v>40</v>
      </c>
      <c r="J409" t="s">
        <v>16</v>
      </c>
      <c r="K409" t="s">
        <v>30</v>
      </c>
    </row>
    <row r="410" spans="1:11" x14ac:dyDescent="0.85">
      <c r="A410">
        <v>409</v>
      </c>
      <c r="B410">
        <v>168</v>
      </c>
      <c r="C410">
        <v>16</v>
      </c>
      <c r="D410" t="s">
        <v>31</v>
      </c>
      <c r="E410" t="s">
        <v>19</v>
      </c>
      <c r="F410">
        <v>84</v>
      </c>
      <c r="G410">
        <v>2</v>
      </c>
      <c r="H410" s="1">
        <v>44562</v>
      </c>
      <c r="I410">
        <v>54</v>
      </c>
      <c r="J410" t="s">
        <v>16</v>
      </c>
      <c r="K410" t="s">
        <v>30</v>
      </c>
    </row>
    <row r="411" spans="1:11" x14ac:dyDescent="0.85">
      <c r="A411">
        <v>410</v>
      </c>
      <c r="B411">
        <v>146</v>
      </c>
      <c r="C411">
        <v>34</v>
      </c>
      <c r="D411" t="s">
        <v>11</v>
      </c>
      <c r="E411" t="s">
        <v>19</v>
      </c>
      <c r="F411">
        <v>251</v>
      </c>
      <c r="G411">
        <v>4</v>
      </c>
      <c r="H411" s="1">
        <v>44694</v>
      </c>
      <c r="I411">
        <v>28</v>
      </c>
      <c r="J411" t="s">
        <v>16</v>
      </c>
      <c r="K411" t="s">
        <v>20</v>
      </c>
    </row>
    <row r="412" spans="1:11" x14ac:dyDescent="0.85">
      <c r="A412">
        <v>411</v>
      </c>
      <c r="B412">
        <v>183</v>
      </c>
      <c r="C412">
        <v>2</v>
      </c>
      <c r="D412" t="s">
        <v>15</v>
      </c>
      <c r="E412" t="s">
        <v>12</v>
      </c>
      <c r="F412">
        <v>387</v>
      </c>
      <c r="G412">
        <v>3</v>
      </c>
      <c r="H412" s="1">
        <v>44794</v>
      </c>
      <c r="I412">
        <v>23</v>
      </c>
      <c r="J412" t="s">
        <v>13</v>
      </c>
      <c r="K412" t="s">
        <v>30</v>
      </c>
    </row>
    <row r="413" spans="1:11" x14ac:dyDescent="0.85">
      <c r="A413">
        <v>412</v>
      </c>
      <c r="B413">
        <v>153</v>
      </c>
      <c r="C413">
        <v>35</v>
      </c>
      <c r="D413" t="s">
        <v>25</v>
      </c>
      <c r="E413" t="s">
        <v>19</v>
      </c>
      <c r="F413">
        <v>928</v>
      </c>
      <c r="G413">
        <v>1</v>
      </c>
      <c r="H413" s="1">
        <v>44573</v>
      </c>
      <c r="I413">
        <v>35</v>
      </c>
      <c r="J413" t="s">
        <v>16</v>
      </c>
      <c r="K413" t="s">
        <v>14</v>
      </c>
    </row>
    <row r="414" spans="1:11" x14ac:dyDescent="0.85">
      <c r="A414">
        <v>413</v>
      </c>
      <c r="B414">
        <v>59</v>
      </c>
      <c r="C414">
        <v>40</v>
      </c>
      <c r="D414" t="s">
        <v>27</v>
      </c>
      <c r="E414" t="s">
        <v>23</v>
      </c>
      <c r="F414">
        <v>102</v>
      </c>
      <c r="G414">
        <v>2</v>
      </c>
      <c r="H414" s="1">
        <v>44907</v>
      </c>
      <c r="I414">
        <v>38</v>
      </c>
      <c r="J414" t="s">
        <v>16</v>
      </c>
      <c r="K414" t="s">
        <v>24</v>
      </c>
    </row>
    <row r="415" spans="1:11" x14ac:dyDescent="0.85">
      <c r="A415">
        <v>414</v>
      </c>
      <c r="B415">
        <v>78</v>
      </c>
      <c r="C415">
        <v>28</v>
      </c>
      <c r="D415" t="s">
        <v>11</v>
      </c>
      <c r="E415" t="s">
        <v>19</v>
      </c>
      <c r="F415">
        <v>155</v>
      </c>
      <c r="G415">
        <v>3</v>
      </c>
      <c r="H415" s="1">
        <v>44607</v>
      </c>
      <c r="I415">
        <v>59</v>
      </c>
      <c r="J415" t="s">
        <v>13</v>
      </c>
      <c r="K415" t="s">
        <v>14</v>
      </c>
    </row>
    <row r="416" spans="1:11" x14ac:dyDescent="0.85">
      <c r="A416">
        <v>415</v>
      </c>
      <c r="B416">
        <v>124</v>
      </c>
      <c r="C416">
        <v>47</v>
      </c>
      <c r="D416" t="s">
        <v>25</v>
      </c>
      <c r="E416" t="s">
        <v>19</v>
      </c>
      <c r="F416">
        <v>798</v>
      </c>
      <c r="G416">
        <v>2</v>
      </c>
      <c r="H416" s="1">
        <v>44595</v>
      </c>
      <c r="I416">
        <v>53</v>
      </c>
      <c r="J416" t="s">
        <v>16</v>
      </c>
      <c r="K416" t="s">
        <v>20</v>
      </c>
    </row>
    <row r="417" spans="1:11" x14ac:dyDescent="0.85">
      <c r="A417">
        <v>416</v>
      </c>
      <c r="B417">
        <v>114</v>
      </c>
      <c r="C417">
        <v>39</v>
      </c>
      <c r="D417" t="s">
        <v>11</v>
      </c>
      <c r="E417" t="s">
        <v>19</v>
      </c>
      <c r="F417">
        <v>611</v>
      </c>
      <c r="G417">
        <v>3</v>
      </c>
      <c r="H417" s="1">
        <v>44639</v>
      </c>
      <c r="I417">
        <v>58</v>
      </c>
      <c r="J417" t="s">
        <v>16</v>
      </c>
      <c r="K417" t="s">
        <v>20</v>
      </c>
    </row>
    <row r="418" spans="1:11" x14ac:dyDescent="0.85">
      <c r="A418">
        <v>417</v>
      </c>
      <c r="B418">
        <v>22</v>
      </c>
      <c r="C418">
        <v>6</v>
      </c>
      <c r="D418" t="s">
        <v>25</v>
      </c>
      <c r="E418" t="s">
        <v>19</v>
      </c>
      <c r="F418">
        <v>301</v>
      </c>
      <c r="G418">
        <v>2</v>
      </c>
      <c r="H418" s="1">
        <v>44779</v>
      </c>
      <c r="I418">
        <v>55</v>
      </c>
      <c r="J418" t="s">
        <v>13</v>
      </c>
      <c r="K418" t="s">
        <v>14</v>
      </c>
    </row>
    <row r="419" spans="1:11" x14ac:dyDescent="0.85">
      <c r="A419">
        <v>418</v>
      </c>
      <c r="B419">
        <v>158</v>
      </c>
      <c r="C419">
        <v>9</v>
      </c>
      <c r="D419" t="s">
        <v>21</v>
      </c>
      <c r="E419" t="s">
        <v>23</v>
      </c>
      <c r="F419">
        <v>439</v>
      </c>
      <c r="G419">
        <v>1</v>
      </c>
      <c r="H419" s="1">
        <v>44862</v>
      </c>
      <c r="I419">
        <v>51</v>
      </c>
      <c r="J419" t="s">
        <v>16</v>
      </c>
      <c r="K419" t="s">
        <v>30</v>
      </c>
    </row>
    <row r="420" spans="1:11" x14ac:dyDescent="0.85">
      <c r="A420">
        <v>419</v>
      </c>
      <c r="B420">
        <v>172</v>
      </c>
      <c r="C420">
        <v>20</v>
      </c>
      <c r="D420" t="s">
        <v>25</v>
      </c>
      <c r="E420" t="s">
        <v>23</v>
      </c>
      <c r="F420">
        <v>395</v>
      </c>
      <c r="G420">
        <v>4</v>
      </c>
      <c r="H420" s="1">
        <v>44634</v>
      </c>
      <c r="I420">
        <v>34</v>
      </c>
      <c r="J420" t="s">
        <v>13</v>
      </c>
      <c r="K420" t="s">
        <v>30</v>
      </c>
    </row>
    <row r="421" spans="1:11" x14ac:dyDescent="0.85">
      <c r="A421">
        <v>420</v>
      </c>
      <c r="B421">
        <v>32</v>
      </c>
      <c r="C421">
        <v>1</v>
      </c>
      <c r="D421" t="s">
        <v>28</v>
      </c>
      <c r="E421" t="s">
        <v>12</v>
      </c>
      <c r="F421">
        <v>505</v>
      </c>
      <c r="G421">
        <v>1</v>
      </c>
      <c r="H421" s="1">
        <v>44843</v>
      </c>
      <c r="I421">
        <v>54</v>
      </c>
      <c r="J421" t="s">
        <v>13</v>
      </c>
      <c r="K421" t="s">
        <v>22</v>
      </c>
    </row>
    <row r="422" spans="1:11" x14ac:dyDescent="0.85">
      <c r="A422">
        <v>421</v>
      </c>
      <c r="B422">
        <v>179</v>
      </c>
      <c r="C422">
        <v>8</v>
      </c>
      <c r="D422" t="s">
        <v>25</v>
      </c>
      <c r="E422" t="s">
        <v>19</v>
      </c>
      <c r="F422">
        <v>141</v>
      </c>
      <c r="G422">
        <v>4</v>
      </c>
      <c r="H422" s="1">
        <v>44810</v>
      </c>
      <c r="I422">
        <v>42</v>
      </c>
      <c r="J422" t="s">
        <v>13</v>
      </c>
      <c r="K422" t="s">
        <v>20</v>
      </c>
    </row>
    <row r="423" spans="1:11" x14ac:dyDescent="0.85">
      <c r="A423">
        <v>422</v>
      </c>
      <c r="B423">
        <v>174</v>
      </c>
      <c r="C423">
        <v>23</v>
      </c>
      <c r="D423" t="s">
        <v>26</v>
      </c>
      <c r="E423" t="s">
        <v>23</v>
      </c>
      <c r="F423">
        <v>769</v>
      </c>
      <c r="G423">
        <v>2</v>
      </c>
      <c r="H423" s="1">
        <v>44608</v>
      </c>
      <c r="I423">
        <v>55</v>
      </c>
      <c r="J423" t="s">
        <v>13</v>
      </c>
      <c r="K423" t="s">
        <v>17</v>
      </c>
    </row>
    <row r="424" spans="1:11" x14ac:dyDescent="0.85">
      <c r="A424">
        <v>423</v>
      </c>
      <c r="B424">
        <v>113</v>
      </c>
      <c r="C424">
        <v>3</v>
      </c>
      <c r="D424" t="s">
        <v>26</v>
      </c>
      <c r="E424" t="s">
        <v>23</v>
      </c>
      <c r="F424">
        <v>921</v>
      </c>
      <c r="G424">
        <v>3</v>
      </c>
      <c r="H424" s="1">
        <v>44682</v>
      </c>
      <c r="I424">
        <v>29</v>
      </c>
      <c r="J424" t="s">
        <v>16</v>
      </c>
      <c r="K424" t="s">
        <v>22</v>
      </c>
    </row>
    <row r="425" spans="1:11" x14ac:dyDescent="0.85">
      <c r="A425">
        <v>424</v>
      </c>
      <c r="B425">
        <v>120</v>
      </c>
      <c r="C425">
        <v>4</v>
      </c>
      <c r="D425" t="s">
        <v>18</v>
      </c>
      <c r="E425" t="s">
        <v>19</v>
      </c>
      <c r="F425">
        <v>605</v>
      </c>
      <c r="G425">
        <v>1</v>
      </c>
      <c r="H425" s="1">
        <v>44775</v>
      </c>
      <c r="I425">
        <v>40</v>
      </c>
      <c r="J425" t="s">
        <v>13</v>
      </c>
      <c r="K425" t="s">
        <v>30</v>
      </c>
    </row>
    <row r="426" spans="1:11" x14ac:dyDescent="0.85">
      <c r="A426">
        <v>425</v>
      </c>
      <c r="B426">
        <v>149</v>
      </c>
      <c r="C426">
        <v>25</v>
      </c>
      <c r="D426" t="s">
        <v>28</v>
      </c>
      <c r="E426" t="s">
        <v>23</v>
      </c>
      <c r="F426">
        <v>615</v>
      </c>
      <c r="G426">
        <v>4</v>
      </c>
      <c r="H426" s="1">
        <v>44800</v>
      </c>
      <c r="I426">
        <v>59</v>
      </c>
      <c r="J426" t="s">
        <v>16</v>
      </c>
      <c r="K426" t="s">
        <v>14</v>
      </c>
    </row>
    <row r="427" spans="1:11" x14ac:dyDescent="0.85">
      <c r="A427">
        <v>426</v>
      </c>
      <c r="B427">
        <v>122</v>
      </c>
      <c r="C427">
        <v>47</v>
      </c>
      <c r="D427" t="s">
        <v>28</v>
      </c>
      <c r="E427" t="s">
        <v>23</v>
      </c>
      <c r="F427">
        <v>319</v>
      </c>
      <c r="G427">
        <v>1</v>
      </c>
      <c r="H427" s="1">
        <v>44617</v>
      </c>
      <c r="I427">
        <v>39</v>
      </c>
      <c r="J427" t="s">
        <v>16</v>
      </c>
      <c r="K427" t="s">
        <v>30</v>
      </c>
    </row>
    <row r="428" spans="1:11" x14ac:dyDescent="0.85">
      <c r="A428">
        <v>427</v>
      </c>
      <c r="B428">
        <v>32</v>
      </c>
      <c r="C428">
        <v>38</v>
      </c>
      <c r="D428" t="s">
        <v>27</v>
      </c>
      <c r="E428" t="s">
        <v>19</v>
      </c>
      <c r="F428">
        <v>605</v>
      </c>
      <c r="G428">
        <v>4</v>
      </c>
      <c r="H428" s="1">
        <v>44911</v>
      </c>
      <c r="I428">
        <v>38</v>
      </c>
      <c r="J428" t="s">
        <v>16</v>
      </c>
      <c r="K428" t="s">
        <v>14</v>
      </c>
    </row>
    <row r="429" spans="1:11" x14ac:dyDescent="0.85">
      <c r="A429">
        <v>428</v>
      </c>
      <c r="B429">
        <v>119</v>
      </c>
      <c r="C429">
        <v>15</v>
      </c>
      <c r="D429" t="s">
        <v>28</v>
      </c>
      <c r="E429" t="s">
        <v>19</v>
      </c>
      <c r="F429">
        <v>611</v>
      </c>
      <c r="G429">
        <v>1</v>
      </c>
      <c r="H429" s="1">
        <v>44668</v>
      </c>
      <c r="I429">
        <v>44</v>
      </c>
      <c r="J429" t="s">
        <v>16</v>
      </c>
      <c r="K429" t="s">
        <v>22</v>
      </c>
    </row>
    <row r="430" spans="1:11" x14ac:dyDescent="0.85">
      <c r="A430">
        <v>429</v>
      </c>
      <c r="B430">
        <v>39</v>
      </c>
      <c r="C430">
        <v>21</v>
      </c>
      <c r="D430" t="s">
        <v>27</v>
      </c>
      <c r="E430" t="s">
        <v>19</v>
      </c>
      <c r="F430">
        <v>774</v>
      </c>
      <c r="G430">
        <v>4</v>
      </c>
      <c r="H430" s="1">
        <v>44880</v>
      </c>
      <c r="I430">
        <v>48</v>
      </c>
      <c r="J430" t="s">
        <v>16</v>
      </c>
      <c r="K430" t="s">
        <v>20</v>
      </c>
    </row>
    <row r="431" spans="1:11" x14ac:dyDescent="0.85">
      <c r="A431">
        <v>430</v>
      </c>
      <c r="B431">
        <v>12</v>
      </c>
      <c r="C431">
        <v>35</v>
      </c>
      <c r="D431" t="s">
        <v>18</v>
      </c>
      <c r="E431" t="s">
        <v>23</v>
      </c>
      <c r="F431">
        <v>251</v>
      </c>
      <c r="G431">
        <v>4</v>
      </c>
      <c r="H431" s="1">
        <v>44609</v>
      </c>
      <c r="I431">
        <v>23</v>
      </c>
      <c r="J431" t="s">
        <v>16</v>
      </c>
      <c r="K431" t="s">
        <v>30</v>
      </c>
    </row>
    <row r="432" spans="1:11" x14ac:dyDescent="0.85">
      <c r="A432">
        <v>431</v>
      </c>
      <c r="B432">
        <v>175</v>
      </c>
      <c r="C432">
        <v>46</v>
      </c>
      <c r="D432" t="s">
        <v>18</v>
      </c>
      <c r="E432" t="s">
        <v>23</v>
      </c>
      <c r="F432">
        <v>345</v>
      </c>
      <c r="G432">
        <v>2</v>
      </c>
      <c r="H432" s="1">
        <v>44622</v>
      </c>
      <c r="I432">
        <v>44</v>
      </c>
      <c r="J432" t="s">
        <v>16</v>
      </c>
      <c r="K432" t="s">
        <v>14</v>
      </c>
    </row>
    <row r="433" spans="1:11" x14ac:dyDescent="0.85">
      <c r="A433">
        <v>432</v>
      </c>
      <c r="B433">
        <v>18</v>
      </c>
      <c r="C433">
        <v>14</v>
      </c>
      <c r="D433" t="s">
        <v>21</v>
      </c>
      <c r="E433" t="s">
        <v>23</v>
      </c>
      <c r="F433">
        <v>255</v>
      </c>
      <c r="G433">
        <v>4</v>
      </c>
      <c r="H433" s="1">
        <v>44898</v>
      </c>
      <c r="I433">
        <v>57</v>
      </c>
      <c r="J433" t="s">
        <v>16</v>
      </c>
      <c r="K433" t="s">
        <v>20</v>
      </c>
    </row>
    <row r="434" spans="1:11" x14ac:dyDescent="0.85">
      <c r="A434">
        <v>433</v>
      </c>
      <c r="B434">
        <v>149</v>
      </c>
      <c r="C434">
        <v>36</v>
      </c>
      <c r="D434" t="s">
        <v>26</v>
      </c>
      <c r="E434" t="s">
        <v>23</v>
      </c>
      <c r="F434">
        <v>558</v>
      </c>
      <c r="G434">
        <v>2</v>
      </c>
      <c r="H434" s="1">
        <v>44587</v>
      </c>
      <c r="I434">
        <v>51</v>
      </c>
      <c r="J434" t="s">
        <v>16</v>
      </c>
      <c r="K434" t="s">
        <v>17</v>
      </c>
    </row>
    <row r="435" spans="1:11" x14ac:dyDescent="0.85">
      <c r="A435">
        <v>434</v>
      </c>
      <c r="B435">
        <v>141</v>
      </c>
      <c r="C435">
        <v>12</v>
      </c>
      <c r="D435" t="s">
        <v>25</v>
      </c>
      <c r="E435" t="s">
        <v>12</v>
      </c>
      <c r="F435">
        <v>928</v>
      </c>
      <c r="G435">
        <v>4</v>
      </c>
      <c r="H435" s="1">
        <v>44853</v>
      </c>
      <c r="I435">
        <v>29</v>
      </c>
      <c r="J435" t="s">
        <v>16</v>
      </c>
      <c r="K435" t="s">
        <v>14</v>
      </c>
    </row>
    <row r="436" spans="1:11" x14ac:dyDescent="0.85">
      <c r="A436">
        <v>435</v>
      </c>
      <c r="B436">
        <v>149</v>
      </c>
      <c r="C436">
        <v>17</v>
      </c>
      <c r="D436" t="s">
        <v>25</v>
      </c>
      <c r="E436" t="s">
        <v>12</v>
      </c>
      <c r="F436">
        <v>320</v>
      </c>
      <c r="G436">
        <v>3</v>
      </c>
      <c r="H436" s="1">
        <v>44818</v>
      </c>
      <c r="I436">
        <v>62</v>
      </c>
      <c r="J436" t="s">
        <v>13</v>
      </c>
      <c r="K436" t="s">
        <v>22</v>
      </c>
    </row>
    <row r="437" spans="1:11" x14ac:dyDescent="0.85">
      <c r="A437">
        <v>436</v>
      </c>
      <c r="B437">
        <v>126</v>
      </c>
      <c r="C437">
        <v>39</v>
      </c>
      <c r="D437" t="s">
        <v>31</v>
      </c>
      <c r="E437" t="s">
        <v>23</v>
      </c>
      <c r="F437">
        <v>912</v>
      </c>
      <c r="G437">
        <v>3</v>
      </c>
      <c r="H437" s="1">
        <v>44569</v>
      </c>
      <c r="I437">
        <v>24</v>
      </c>
      <c r="J437" t="s">
        <v>13</v>
      </c>
      <c r="K437" t="s">
        <v>17</v>
      </c>
    </row>
    <row r="438" spans="1:11" x14ac:dyDescent="0.85">
      <c r="A438">
        <v>437</v>
      </c>
      <c r="B438">
        <v>136</v>
      </c>
      <c r="C438">
        <v>9</v>
      </c>
      <c r="D438" t="s">
        <v>31</v>
      </c>
      <c r="E438" t="s">
        <v>12</v>
      </c>
      <c r="F438">
        <v>477</v>
      </c>
      <c r="G438">
        <v>3</v>
      </c>
      <c r="H438" s="1">
        <v>44674</v>
      </c>
      <c r="I438">
        <v>27</v>
      </c>
      <c r="J438" t="s">
        <v>13</v>
      </c>
      <c r="K438" t="s">
        <v>17</v>
      </c>
    </row>
    <row r="439" spans="1:11" x14ac:dyDescent="0.85">
      <c r="A439">
        <v>438</v>
      </c>
      <c r="B439">
        <v>46</v>
      </c>
      <c r="C439">
        <v>35</v>
      </c>
      <c r="D439" t="s">
        <v>29</v>
      </c>
      <c r="E439" t="s">
        <v>12</v>
      </c>
      <c r="F439">
        <v>345</v>
      </c>
      <c r="G439">
        <v>4</v>
      </c>
      <c r="H439" s="1">
        <v>44916</v>
      </c>
      <c r="I439">
        <v>62</v>
      </c>
      <c r="J439" t="s">
        <v>16</v>
      </c>
      <c r="K439" t="s">
        <v>24</v>
      </c>
    </row>
    <row r="440" spans="1:11" x14ac:dyDescent="0.85">
      <c r="A440">
        <v>439</v>
      </c>
      <c r="B440">
        <v>104</v>
      </c>
      <c r="C440">
        <v>13</v>
      </c>
      <c r="D440" t="s">
        <v>11</v>
      </c>
      <c r="E440" t="s">
        <v>19</v>
      </c>
      <c r="F440">
        <v>451</v>
      </c>
      <c r="G440">
        <v>2</v>
      </c>
      <c r="H440" s="1">
        <v>44814</v>
      </c>
      <c r="I440">
        <v>34</v>
      </c>
      <c r="J440" t="s">
        <v>13</v>
      </c>
      <c r="K440" t="s">
        <v>30</v>
      </c>
    </row>
    <row r="441" spans="1:11" x14ac:dyDescent="0.85">
      <c r="A441">
        <v>440</v>
      </c>
      <c r="B441">
        <v>135</v>
      </c>
      <c r="C441">
        <v>15</v>
      </c>
      <c r="D441" t="s">
        <v>21</v>
      </c>
      <c r="E441" t="s">
        <v>19</v>
      </c>
      <c r="F441">
        <v>825</v>
      </c>
      <c r="G441">
        <v>2</v>
      </c>
      <c r="H441" s="1">
        <v>44741</v>
      </c>
      <c r="I441">
        <v>43</v>
      </c>
      <c r="J441" t="s">
        <v>13</v>
      </c>
      <c r="K441" t="s">
        <v>14</v>
      </c>
    </row>
    <row r="442" spans="1:11" x14ac:dyDescent="0.85">
      <c r="A442">
        <v>441</v>
      </c>
      <c r="B442">
        <v>151</v>
      </c>
      <c r="C442">
        <v>18</v>
      </c>
      <c r="D442" t="s">
        <v>29</v>
      </c>
      <c r="E442" t="s">
        <v>19</v>
      </c>
      <c r="F442">
        <v>255</v>
      </c>
      <c r="G442">
        <v>4</v>
      </c>
      <c r="H442" s="1">
        <v>44768</v>
      </c>
      <c r="I442">
        <v>38</v>
      </c>
      <c r="J442" t="s">
        <v>13</v>
      </c>
      <c r="K442" t="s">
        <v>17</v>
      </c>
    </row>
    <row r="443" spans="1:11" x14ac:dyDescent="0.85">
      <c r="A443">
        <v>442</v>
      </c>
      <c r="B443">
        <v>86</v>
      </c>
      <c r="C443">
        <v>33</v>
      </c>
      <c r="D443" t="s">
        <v>29</v>
      </c>
      <c r="E443" t="s">
        <v>19</v>
      </c>
      <c r="F443">
        <v>776</v>
      </c>
      <c r="G443">
        <v>3</v>
      </c>
      <c r="H443" s="1">
        <v>44864</v>
      </c>
      <c r="I443">
        <v>45</v>
      </c>
      <c r="J443" t="s">
        <v>16</v>
      </c>
      <c r="K443" t="s">
        <v>24</v>
      </c>
    </row>
    <row r="444" spans="1:11" x14ac:dyDescent="0.85">
      <c r="A444">
        <v>443</v>
      </c>
      <c r="B444">
        <v>150</v>
      </c>
      <c r="C444">
        <v>6</v>
      </c>
      <c r="D444" t="s">
        <v>15</v>
      </c>
      <c r="E444" t="s">
        <v>12</v>
      </c>
      <c r="F444">
        <v>928</v>
      </c>
      <c r="G444">
        <v>3</v>
      </c>
      <c r="H444" s="1">
        <v>44688</v>
      </c>
      <c r="I444">
        <v>63</v>
      </c>
      <c r="J444" t="s">
        <v>16</v>
      </c>
      <c r="K444" t="s">
        <v>22</v>
      </c>
    </row>
    <row r="445" spans="1:11" x14ac:dyDescent="0.85">
      <c r="A445">
        <v>444</v>
      </c>
      <c r="B445">
        <v>89</v>
      </c>
      <c r="C445">
        <v>27</v>
      </c>
      <c r="D445" t="s">
        <v>15</v>
      </c>
      <c r="E445" t="s">
        <v>19</v>
      </c>
      <c r="F445">
        <v>437</v>
      </c>
      <c r="G445">
        <v>2</v>
      </c>
      <c r="H445" s="1">
        <v>44617</v>
      </c>
      <c r="I445">
        <v>19</v>
      </c>
      <c r="J445" t="s">
        <v>16</v>
      </c>
      <c r="K445" t="s">
        <v>20</v>
      </c>
    </row>
    <row r="446" spans="1:11" x14ac:dyDescent="0.85">
      <c r="A446">
        <v>445</v>
      </c>
      <c r="B446">
        <v>22</v>
      </c>
      <c r="C446">
        <v>23</v>
      </c>
      <c r="D446" t="s">
        <v>29</v>
      </c>
      <c r="E446" t="s">
        <v>12</v>
      </c>
      <c r="F446">
        <v>130</v>
      </c>
      <c r="G446">
        <v>3</v>
      </c>
      <c r="H446" s="1">
        <v>44775</v>
      </c>
      <c r="I446">
        <v>60</v>
      </c>
      <c r="J446" t="s">
        <v>16</v>
      </c>
      <c r="K446" t="s">
        <v>14</v>
      </c>
    </row>
    <row r="447" spans="1:11" x14ac:dyDescent="0.85">
      <c r="A447">
        <v>446</v>
      </c>
      <c r="B447">
        <v>92</v>
      </c>
      <c r="C447">
        <v>27</v>
      </c>
      <c r="D447" t="s">
        <v>28</v>
      </c>
      <c r="E447" t="s">
        <v>23</v>
      </c>
      <c r="F447">
        <v>451</v>
      </c>
      <c r="G447">
        <v>1</v>
      </c>
      <c r="H447" s="1">
        <v>44575</v>
      </c>
      <c r="I447">
        <v>18</v>
      </c>
      <c r="J447" t="s">
        <v>13</v>
      </c>
      <c r="K447" t="s">
        <v>17</v>
      </c>
    </row>
    <row r="448" spans="1:11" x14ac:dyDescent="0.85">
      <c r="A448">
        <v>447</v>
      </c>
      <c r="B448">
        <v>29</v>
      </c>
      <c r="C448">
        <v>34</v>
      </c>
      <c r="D448" t="s">
        <v>11</v>
      </c>
      <c r="E448" t="s">
        <v>19</v>
      </c>
      <c r="F448">
        <v>821</v>
      </c>
      <c r="G448">
        <v>2</v>
      </c>
      <c r="H448" s="1">
        <v>44589</v>
      </c>
      <c r="I448">
        <v>53</v>
      </c>
      <c r="J448" t="s">
        <v>13</v>
      </c>
      <c r="K448" t="s">
        <v>30</v>
      </c>
    </row>
    <row r="449" spans="1:11" x14ac:dyDescent="0.85">
      <c r="A449">
        <v>448</v>
      </c>
      <c r="B449">
        <v>13</v>
      </c>
      <c r="C449">
        <v>46</v>
      </c>
      <c r="D449" t="s">
        <v>21</v>
      </c>
      <c r="E449" t="s">
        <v>12</v>
      </c>
      <c r="F449">
        <v>504</v>
      </c>
      <c r="G449">
        <v>3</v>
      </c>
      <c r="H449" s="1">
        <v>44639</v>
      </c>
      <c r="I449">
        <v>43</v>
      </c>
      <c r="J449" t="s">
        <v>13</v>
      </c>
      <c r="K449" t="s">
        <v>24</v>
      </c>
    </row>
    <row r="450" spans="1:11" x14ac:dyDescent="0.85">
      <c r="A450">
        <v>449</v>
      </c>
      <c r="B450">
        <v>2</v>
      </c>
      <c r="C450">
        <v>38</v>
      </c>
      <c r="D450" t="s">
        <v>29</v>
      </c>
      <c r="E450" t="s">
        <v>23</v>
      </c>
      <c r="F450">
        <v>774</v>
      </c>
      <c r="G450">
        <v>2</v>
      </c>
      <c r="H450" s="1">
        <v>44777</v>
      </c>
      <c r="I450">
        <v>46</v>
      </c>
      <c r="J450" t="s">
        <v>13</v>
      </c>
      <c r="K450" t="s">
        <v>17</v>
      </c>
    </row>
    <row r="451" spans="1:11" x14ac:dyDescent="0.85">
      <c r="A451">
        <v>450</v>
      </c>
      <c r="B451">
        <v>29</v>
      </c>
      <c r="C451">
        <v>14</v>
      </c>
      <c r="D451" t="s">
        <v>25</v>
      </c>
      <c r="E451" t="s">
        <v>19</v>
      </c>
      <c r="F451">
        <v>477</v>
      </c>
      <c r="G451">
        <v>1</v>
      </c>
      <c r="H451" s="1">
        <v>44926</v>
      </c>
      <c r="I451">
        <v>38</v>
      </c>
      <c r="J451" t="s">
        <v>16</v>
      </c>
      <c r="K451" t="s">
        <v>30</v>
      </c>
    </row>
    <row r="452" spans="1:11" x14ac:dyDescent="0.85">
      <c r="A452">
        <v>451</v>
      </c>
      <c r="B452">
        <v>180</v>
      </c>
      <c r="C452">
        <v>36</v>
      </c>
      <c r="D452" t="s">
        <v>11</v>
      </c>
      <c r="E452" t="s">
        <v>19</v>
      </c>
      <c r="F452">
        <v>928</v>
      </c>
      <c r="G452">
        <v>2</v>
      </c>
      <c r="H452" s="1">
        <v>44715</v>
      </c>
      <c r="I452">
        <v>28</v>
      </c>
      <c r="J452" t="s">
        <v>16</v>
      </c>
      <c r="K452" t="s">
        <v>17</v>
      </c>
    </row>
    <row r="453" spans="1:11" x14ac:dyDescent="0.85">
      <c r="A453">
        <v>452</v>
      </c>
      <c r="B453">
        <v>27</v>
      </c>
      <c r="C453">
        <v>8</v>
      </c>
      <c r="D453" t="s">
        <v>15</v>
      </c>
      <c r="E453" t="s">
        <v>19</v>
      </c>
      <c r="F453">
        <v>319</v>
      </c>
      <c r="G453">
        <v>2</v>
      </c>
      <c r="H453" s="1">
        <v>44575</v>
      </c>
      <c r="I453">
        <v>57</v>
      </c>
      <c r="J453" t="s">
        <v>16</v>
      </c>
      <c r="K453" t="s">
        <v>14</v>
      </c>
    </row>
    <row r="454" spans="1:11" x14ac:dyDescent="0.85">
      <c r="A454">
        <v>453</v>
      </c>
      <c r="B454">
        <v>50</v>
      </c>
      <c r="C454">
        <v>35</v>
      </c>
      <c r="D454" t="s">
        <v>25</v>
      </c>
      <c r="E454" t="s">
        <v>19</v>
      </c>
      <c r="F454">
        <v>319</v>
      </c>
      <c r="G454">
        <v>2</v>
      </c>
      <c r="H454" s="1">
        <v>44748</v>
      </c>
      <c r="I454">
        <v>28</v>
      </c>
      <c r="J454" t="s">
        <v>13</v>
      </c>
      <c r="K454" t="s">
        <v>14</v>
      </c>
    </row>
    <row r="455" spans="1:11" x14ac:dyDescent="0.85">
      <c r="A455">
        <v>454</v>
      </c>
      <c r="B455">
        <v>95</v>
      </c>
      <c r="C455">
        <v>19</v>
      </c>
      <c r="D455" t="s">
        <v>15</v>
      </c>
      <c r="E455" t="s">
        <v>23</v>
      </c>
      <c r="F455">
        <v>437</v>
      </c>
      <c r="G455">
        <v>2</v>
      </c>
      <c r="H455" s="1">
        <v>44873</v>
      </c>
      <c r="I455">
        <v>53</v>
      </c>
      <c r="J455" t="s">
        <v>16</v>
      </c>
      <c r="K455" t="s">
        <v>14</v>
      </c>
    </row>
    <row r="456" spans="1:11" x14ac:dyDescent="0.85">
      <c r="A456">
        <v>455</v>
      </c>
      <c r="B456">
        <v>151</v>
      </c>
      <c r="C456">
        <v>30</v>
      </c>
      <c r="D456" t="s">
        <v>15</v>
      </c>
      <c r="E456" t="s">
        <v>23</v>
      </c>
      <c r="F456">
        <v>614</v>
      </c>
      <c r="G456">
        <v>1</v>
      </c>
      <c r="H456" s="1">
        <v>44568</v>
      </c>
      <c r="I456">
        <v>56</v>
      </c>
      <c r="J456" t="s">
        <v>16</v>
      </c>
      <c r="K456" t="s">
        <v>22</v>
      </c>
    </row>
    <row r="457" spans="1:11" x14ac:dyDescent="0.85">
      <c r="A457">
        <v>456</v>
      </c>
      <c r="B457">
        <v>88</v>
      </c>
      <c r="C457">
        <v>14</v>
      </c>
      <c r="D457" t="s">
        <v>11</v>
      </c>
      <c r="E457" t="s">
        <v>12</v>
      </c>
      <c r="F457">
        <v>558</v>
      </c>
      <c r="G457">
        <v>4</v>
      </c>
      <c r="H457" s="1">
        <v>44564</v>
      </c>
      <c r="I457">
        <v>57</v>
      </c>
      <c r="J457" t="s">
        <v>13</v>
      </c>
      <c r="K457" t="s">
        <v>22</v>
      </c>
    </row>
    <row r="458" spans="1:11" x14ac:dyDescent="0.85">
      <c r="A458">
        <v>457</v>
      </c>
      <c r="B458">
        <v>44</v>
      </c>
      <c r="C458">
        <v>20</v>
      </c>
      <c r="D458" t="s">
        <v>15</v>
      </c>
      <c r="E458" t="s">
        <v>12</v>
      </c>
      <c r="F458">
        <v>301</v>
      </c>
      <c r="G458">
        <v>2</v>
      </c>
      <c r="H458" s="1">
        <v>44672</v>
      </c>
      <c r="I458">
        <v>52</v>
      </c>
      <c r="J458" t="s">
        <v>13</v>
      </c>
      <c r="K458" t="s">
        <v>24</v>
      </c>
    </row>
    <row r="459" spans="1:11" x14ac:dyDescent="0.85">
      <c r="A459">
        <v>458</v>
      </c>
      <c r="B459">
        <v>22</v>
      </c>
      <c r="C459">
        <v>49</v>
      </c>
      <c r="D459" t="s">
        <v>18</v>
      </c>
      <c r="E459" t="s">
        <v>12</v>
      </c>
      <c r="F459">
        <v>928</v>
      </c>
      <c r="G459">
        <v>2</v>
      </c>
      <c r="H459" s="1">
        <v>44799</v>
      </c>
      <c r="I459">
        <v>51</v>
      </c>
      <c r="J459" t="s">
        <v>16</v>
      </c>
      <c r="K459" t="s">
        <v>14</v>
      </c>
    </row>
    <row r="460" spans="1:11" x14ac:dyDescent="0.85">
      <c r="A460">
        <v>459</v>
      </c>
      <c r="B460">
        <v>171</v>
      </c>
      <c r="C460">
        <v>25</v>
      </c>
      <c r="D460" t="s">
        <v>26</v>
      </c>
      <c r="E460" t="s">
        <v>23</v>
      </c>
      <c r="F460">
        <v>345</v>
      </c>
      <c r="G460">
        <v>3</v>
      </c>
      <c r="H460" s="1">
        <v>44924</v>
      </c>
      <c r="I460">
        <v>64</v>
      </c>
      <c r="J460" t="s">
        <v>16</v>
      </c>
      <c r="K460" t="s">
        <v>30</v>
      </c>
    </row>
    <row r="461" spans="1:11" x14ac:dyDescent="0.85">
      <c r="A461">
        <v>460</v>
      </c>
      <c r="B461">
        <v>165</v>
      </c>
      <c r="C461">
        <v>40</v>
      </c>
      <c r="D461" t="s">
        <v>18</v>
      </c>
      <c r="E461" t="s">
        <v>23</v>
      </c>
      <c r="F461">
        <v>826</v>
      </c>
      <c r="G461">
        <v>2</v>
      </c>
      <c r="H461" s="1">
        <v>44800</v>
      </c>
      <c r="I461">
        <v>41</v>
      </c>
      <c r="J461" t="s">
        <v>16</v>
      </c>
      <c r="K461" t="s">
        <v>17</v>
      </c>
    </row>
    <row r="462" spans="1:11" x14ac:dyDescent="0.85">
      <c r="A462">
        <v>461</v>
      </c>
      <c r="B462">
        <v>189</v>
      </c>
      <c r="C462">
        <v>24</v>
      </c>
      <c r="D462" t="s">
        <v>26</v>
      </c>
      <c r="E462" t="s">
        <v>19</v>
      </c>
      <c r="F462">
        <v>779</v>
      </c>
      <c r="G462">
        <v>3</v>
      </c>
      <c r="H462" s="1">
        <v>44835</v>
      </c>
      <c r="I462">
        <v>39</v>
      </c>
      <c r="J462" t="s">
        <v>16</v>
      </c>
      <c r="K462" t="s">
        <v>20</v>
      </c>
    </row>
    <row r="463" spans="1:11" x14ac:dyDescent="0.85">
      <c r="A463">
        <v>462</v>
      </c>
      <c r="B463">
        <v>97</v>
      </c>
      <c r="C463">
        <v>14</v>
      </c>
      <c r="D463" t="s">
        <v>31</v>
      </c>
      <c r="E463" t="s">
        <v>19</v>
      </c>
      <c r="F463">
        <v>971</v>
      </c>
      <c r="G463">
        <v>4</v>
      </c>
      <c r="H463" s="1">
        <v>44855</v>
      </c>
      <c r="I463">
        <v>22</v>
      </c>
      <c r="J463" t="s">
        <v>16</v>
      </c>
      <c r="K463" t="s">
        <v>30</v>
      </c>
    </row>
    <row r="464" spans="1:11" x14ac:dyDescent="0.85">
      <c r="A464">
        <v>463</v>
      </c>
      <c r="B464">
        <v>184</v>
      </c>
      <c r="C464">
        <v>26</v>
      </c>
      <c r="D464" t="s">
        <v>31</v>
      </c>
      <c r="E464" t="s">
        <v>12</v>
      </c>
      <c r="F464">
        <v>912</v>
      </c>
      <c r="G464">
        <v>1</v>
      </c>
      <c r="H464" s="1">
        <v>44788</v>
      </c>
      <c r="I464">
        <v>50</v>
      </c>
      <c r="J464" t="s">
        <v>16</v>
      </c>
      <c r="K464" t="s">
        <v>22</v>
      </c>
    </row>
    <row r="465" spans="1:11" x14ac:dyDescent="0.85">
      <c r="A465">
        <v>464</v>
      </c>
      <c r="B465">
        <v>3</v>
      </c>
      <c r="C465">
        <v>38</v>
      </c>
      <c r="D465" t="s">
        <v>15</v>
      </c>
      <c r="E465" t="s">
        <v>12</v>
      </c>
      <c r="F465">
        <v>84</v>
      </c>
      <c r="G465">
        <v>1</v>
      </c>
      <c r="H465" s="1">
        <v>44576</v>
      </c>
      <c r="I465">
        <v>53</v>
      </c>
      <c r="J465" t="s">
        <v>13</v>
      </c>
      <c r="K465" t="s">
        <v>22</v>
      </c>
    </row>
    <row r="466" spans="1:11" x14ac:dyDescent="0.85">
      <c r="A466">
        <v>465</v>
      </c>
      <c r="B466">
        <v>191</v>
      </c>
      <c r="C466">
        <v>23</v>
      </c>
      <c r="D466" t="s">
        <v>21</v>
      </c>
      <c r="E466" t="s">
        <v>12</v>
      </c>
      <c r="F466">
        <v>826</v>
      </c>
      <c r="G466">
        <v>4</v>
      </c>
      <c r="H466" s="1">
        <v>44753</v>
      </c>
      <c r="I466">
        <v>64</v>
      </c>
      <c r="J466" t="s">
        <v>13</v>
      </c>
      <c r="K466" t="s">
        <v>30</v>
      </c>
    </row>
    <row r="467" spans="1:11" x14ac:dyDescent="0.85">
      <c r="A467">
        <v>466</v>
      </c>
      <c r="B467">
        <v>118</v>
      </c>
      <c r="C467">
        <v>22</v>
      </c>
      <c r="D467" t="s">
        <v>21</v>
      </c>
      <c r="E467" t="s">
        <v>19</v>
      </c>
      <c r="F467">
        <v>912</v>
      </c>
      <c r="G467">
        <v>1</v>
      </c>
      <c r="H467" s="1">
        <v>44680</v>
      </c>
      <c r="I467">
        <v>37</v>
      </c>
      <c r="J467" t="s">
        <v>13</v>
      </c>
      <c r="K467" t="s">
        <v>22</v>
      </c>
    </row>
    <row r="468" spans="1:11" x14ac:dyDescent="0.85">
      <c r="A468">
        <v>467</v>
      </c>
      <c r="B468">
        <v>19</v>
      </c>
      <c r="C468">
        <v>48</v>
      </c>
      <c r="D468" t="s">
        <v>26</v>
      </c>
      <c r="E468" t="s">
        <v>12</v>
      </c>
      <c r="F468">
        <v>779</v>
      </c>
      <c r="G468">
        <v>4</v>
      </c>
      <c r="H468" s="1">
        <v>44589</v>
      </c>
      <c r="I468">
        <v>36</v>
      </c>
      <c r="J468" t="s">
        <v>16</v>
      </c>
      <c r="K468" t="s">
        <v>14</v>
      </c>
    </row>
    <row r="469" spans="1:11" x14ac:dyDescent="0.85">
      <c r="A469">
        <v>468</v>
      </c>
      <c r="B469">
        <v>23</v>
      </c>
      <c r="C469">
        <v>19</v>
      </c>
      <c r="D469" t="s">
        <v>25</v>
      </c>
      <c r="E469" t="s">
        <v>23</v>
      </c>
      <c r="F469">
        <v>102</v>
      </c>
      <c r="G469">
        <v>4</v>
      </c>
      <c r="H469" s="1">
        <v>44763</v>
      </c>
      <c r="I469">
        <v>52</v>
      </c>
      <c r="J469" t="s">
        <v>13</v>
      </c>
      <c r="K469" t="s">
        <v>24</v>
      </c>
    </row>
    <row r="470" spans="1:11" x14ac:dyDescent="0.85">
      <c r="A470">
        <v>469</v>
      </c>
      <c r="B470">
        <v>157</v>
      </c>
      <c r="C470">
        <v>46</v>
      </c>
      <c r="D470" t="s">
        <v>11</v>
      </c>
      <c r="E470" t="s">
        <v>23</v>
      </c>
      <c r="F470">
        <v>928</v>
      </c>
      <c r="G470">
        <v>4</v>
      </c>
      <c r="H470" s="1">
        <v>44600</v>
      </c>
      <c r="I470">
        <v>60</v>
      </c>
      <c r="J470" t="s">
        <v>16</v>
      </c>
      <c r="K470" t="s">
        <v>17</v>
      </c>
    </row>
    <row r="471" spans="1:11" x14ac:dyDescent="0.85">
      <c r="A471">
        <v>470</v>
      </c>
      <c r="B471">
        <v>30</v>
      </c>
      <c r="C471">
        <v>3</v>
      </c>
      <c r="D471" t="s">
        <v>15</v>
      </c>
      <c r="E471" t="s">
        <v>12</v>
      </c>
      <c r="F471">
        <v>84</v>
      </c>
      <c r="G471">
        <v>1</v>
      </c>
      <c r="H471" s="1">
        <v>44834</v>
      </c>
      <c r="I471">
        <v>34</v>
      </c>
      <c r="J471" t="s">
        <v>16</v>
      </c>
      <c r="K471" t="s">
        <v>24</v>
      </c>
    </row>
    <row r="472" spans="1:11" x14ac:dyDescent="0.85">
      <c r="A472">
        <v>471</v>
      </c>
      <c r="B472">
        <v>39</v>
      </c>
      <c r="C472">
        <v>42</v>
      </c>
      <c r="D472" t="s">
        <v>11</v>
      </c>
      <c r="E472" t="s">
        <v>12</v>
      </c>
      <c r="F472">
        <v>102</v>
      </c>
      <c r="G472">
        <v>3</v>
      </c>
      <c r="H472" s="1">
        <v>44792</v>
      </c>
      <c r="I472">
        <v>62</v>
      </c>
      <c r="J472" t="s">
        <v>13</v>
      </c>
      <c r="K472" t="s">
        <v>17</v>
      </c>
    </row>
    <row r="473" spans="1:11" x14ac:dyDescent="0.85">
      <c r="A473">
        <v>472</v>
      </c>
      <c r="B473">
        <v>108</v>
      </c>
      <c r="C473">
        <v>19</v>
      </c>
      <c r="D473" t="s">
        <v>18</v>
      </c>
      <c r="E473" t="s">
        <v>12</v>
      </c>
      <c r="F473">
        <v>841</v>
      </c>
      <c r="G473">
        <v>4</v>
      </c>
      <c r="H473" s="1">
        <v>44647</v>
      </c>
      <c r="I473">
        <v>60</v>
      </c>
      <c r="J473" t="s">
        <v>16</v>
      </c>
      <c r="K473" t="s">
        <v>17</v>
      </c>
    </row>
    <row r="474" spans="1:11" x14ac:dyDescent="0.85">
      <c r="A474">
        <v>473</v>
      </c>
      <c r="B474">
        <v>111</v>
      </c>
      <c r="C474">
        <v>9</v>
      </c>
      <c r="D474" t="s">
        <v>21</v>
      </c>
      <c r="E474" t="s">
        <v>12</v>
      </c>
      <c r="F474">
        <v>779</v>
      </c>
      <c r="G474">
        <v>2</v>
      </c>
      <c r="H474" s="1">
        <v>44687</v>
      </c>
      <c r="I474">
        <v>51</v>
      </c>
      <c r="J474" t="s">
        <v>16</v>
      </c>
      <c r="K474" t="s">
        <v>24</v>
      </c>
    </row>
    <row r="475" spans="1:11" x14ac:dyDescent="0.85">
      <c r="A475">
        <v>474</v>
      </c>
      <c r="B475">
        <v>25</v>
      </c>
      <c r="C475">
        <v>28</v>
      </c>
      <c r="D475" t="s">
        <v>28</v>
      </c>
      <c r="E475" t="s">
        <v>12</v>
      </c>
      <c r="F475">
        <v>776</v>
      </c>
      <c r="G475">
        <v>1</v>
      </c>
      <c r="H475" s="1">
        <v>44861</v>
      </c>
      <c r="I475">
        <v>26</v>
      </c>
      <c r="J475" t="s">
        <v>13</v>
      </c>
      <c r="K475" t="s">
        <v>30</v>
      </c>
    </row>
    <row r="476" spans="1:11" x14ac:dyDescent="0.85">
      <c r="A476">
        <v>475</v>
      </c>
      <c r="B476">
        <v>128</v>
      </c>
      <c r="C476">
        <v>20</v>
      </c>
      <c r="D476" t="s">
        <v>18</v>
      </c>
      <c r="E476" t="s">
        <v>23</v>
      </c>
      <c r="F476">
        <v>821</v>
      </c>
      <c r="G476">
        <v>4</v>
      </c>
      <c r="H476" s="1">
        <v>44586</v>
      </c>
      <c r="I476">
        <v>43</v>
      </c>
      <c r="J476" t="s">
        <v>13</v>
      </c>
      <c r="K476" t="s">
        <v>17</v>
      </c>
    </row>
    <row r="477" spans="1:11" x14ac:dyDescent="0.85">
      <c r="A477">
        <v>476</v>
      </c>
      <c r="B477">
        <v>111</v>
      </c>
      <c r="C477">
        <v>45</v>
      </c>
      <c r="D477" t="s">
        <v>18</v>
      </c>
      <c r="E477" t="s">
        <v>23</v>
      </c>
      <c r="F477">
        <v>526</v>
      </c>
      <c r="G477">
        <v>4</v>
      </c>
      <c r="H477" s="1">
        <v>44706</v>
      </c>
      <c r="I477">
        <v>19</v>
      </c>
      <c r="J477" t="s">
        <v>13</v>
      </c>
      <c r="K477" t="s">
        <v>24</v>
      </c>
    </row>
    <row r="478" spans="1:11" x14ac:dyDescent="0.85">
      <c r="A478">
        <v>477</v>
      </c>
      <c r="B478">
        <v>136</v>
      </c>
      <c r="C478">
        <v>7</v>
      </c>
      <c r="D478" t="s">
        <v>26</v>
      </c>
      <c r="E478" t="s">
        <v>12</v>
      </c>
      <c r="F478">
        <v>611</v>
      </c>
      <c r="G478">
        <v>2</v>
      </c>
      <c r="H478" s="1">
        <v>44574</v>
      </c>
      <c r="I478">
        <v>26</v>
      </c>
      <c r="J478" t="s">
        <v>16</v>
      </c>
      <c r="K478" t="s">
        <v>17</v>
      </c>
    </row>
    <row r="479" spans="1:11" x14ac:dyDescent="0.85">
      <c r="A479">
        <v>478</v>
      </c>
      <c r="B479">
        <v>106</v>
      </c>
      <c r="C479">
        <v>14</v>
      </c>
      <c r="D479" t="s">
        <v>27</v>
      </c>
      <c r="E479" t="s">
        <v>23</v>
      </c>
      <c r="F479">
        <v>416</v>
      </c>
      <c r="G479">
        <v>3</v>
      </c>
      <c r="H479" s="1">
        <v>44773</v>
      </c>
      <c r="I479">
        <v>26</v>
      </c>
      <c r="J479" t="s">
        <v>13</v>
      </c>
      <c r="K479" t="s">
        <v>20</v>
      </c>
    </row>
    <row r="480" spans="1:11" x14ac:dyDescent="0.85">
      <c r="A480">
        <v>479</v>
      </c>
      <c r="B480">
        <v>186</v>
      </c>
      <c r="C480">
        <v>9</v>
      </c>
      <c r="D480" t="s">
        <v>18</v>
      </c>
      <c r="E480" t="s">
        <v>19</v>
      </c>
      <c r="F480">
        <v>84</v>
      </c>
      <c r="G480">
        <v>3</v>
      </c>
      <c r="H480" s="1">
        <v>44586</v>
      </c>
      <c r="I480">
        <v>57</v>
      </c>
      <c r="J480" t="s">
        <v>13</v>
      </c>
      <c r="K480" t="s">
        <v>30</v>
      </c>
    </row>
    <row r="481" spans="1:11" x14ac:dyDescent="0.85">
      <c r="A481">
        <v>480</v>
      </c>
      <c r="B481">
        <v>144</v>
      </c>
      <c r="C481">
        <v>19</v>
      </c>
      <c r="D481" t="s">
        <v>15</v>
      </c>
      <c r="E481" t="s">
        <v>19</v>
      </c>
      <c r="F481">
        <v>389</v>
      </c>
      <c r="G481">
        <v>3</v>
      </c>
      <c r="H481" s="1">
        <v>44629</v>
      </c>
      <c r="I481">
        <v>34</v>
      </c>
      <c r="J481" t="s">
        <v>16</v>
      </c>
      <c r="K481" t="s">
        <v>14</v>
      </c>
    </row>
    <row r="482" spans="1:11" x14ac:dyDescent="0.85">
      <c r="A482">
        <v>481</v>
      </c>
      <c r="B482">
        <v>72</v>
      </c>
      <c r="C482">
        <v>47</v>
      </c>
      <c r="D482" t="s">
        <v>29</v>
      </c>
      <c r="E482" t="s">
        <v>19</v>
      </c>
      <c r="F482">
        <v>526</v>
      </c>
      <c r="G482">
        <v>4</v>
      </c>
      <c r="H482" s="1">
        <v>44628</v>
      </c>
      <c r="I482">
        <v>18</v>
      </c>
      <c r="J482" t="s">
        <v>13</v>
      </c>
      <c r="K482" t="s">
        <v>17</v>
      </c>
    </row>
    <row r="483" spans="1:11" x14ac:dyDescent="0.85">
      <c r="A483">
        <v>482</v>
      </c>
      <c r="B483">
        <v>129</v>
      </c>
      <c r="C483">
        <v>14</v>
      </c>
      <c r="D483" t="s">
        <v>29</v>
      </c>
      <c r="E483" t="s">
        <v>23</v>
      </c>
      <c r="F483">
        <v>841</v>
      </c>
      <c r="G483">
        <v>4</v>
      </c>
      <c r="H483" s="1">
        <v>44794</v>
      </c>
      <c r="I483">
        <v>42</v>
      </c>
      <c r="J483" t="s">
        <v>13</v>
      </c>
      <c r="K483" t="s">
        <v>20</v>
      </c>
    </row>
    <row r="484" spans="1:11" x14ac:dyDescent="0.85">
      <c r="A484">
        <v>483</v>
      </c>
      <c r="B484">
        <v>108</v>
      </c>
      <c r="C484">
        <v>38</v>
      </c>
      <c r="D484" t="s">
        <v>15</v>
      </c>
      <c r="E484" t="s">
        <v>19</v>
      </c>
      <c r="F484">
        <v>614</v>
      </c>
      <c r="G484">
        <v>4</v>
      </c>
      <c r="H484" s="1">
        <v>44670</v>
      </c>
      <c r="I484">
        <v>60</v>
      </c>
      <c r="J484" t="s">
        <v>13</v>
      </c>
      <c r="K484" t="s">
        <v>14</v>
      </c>
    </row>
    <row r="485" spans="1:11" x14ac:dyDescent="0.85">
      <c r="A485">
        <v>484</v>
      </c>
      <c r="B485">
        <v>5</v>
      </c>
      <c r="C485">
        <v>36</v>
      </c>
      <c r="D485" t="s">
        <v>27</v>
      </c>
      <c r="E485" t="s">
        <v>23</v>
      </c>
      <c r="F485">
        <v>416</v>
      </c>
      <c r="G485">
        <v>1</v>
      </c>
      <c r="H485" s="1">
        <v>44707</v>
      </c>
      <c r="I485">
        <v>57</v>
      </c>
      <c r="J485" t="s">
        <v>16</v>
      </c>
      <c r="K485" t="s">
        <v>14</v>
      </c>
    </row>
    <row r="486" spans="1:11" x14ac:dyDescent="0.85">
      <c r="A486">
        <v>485</v>
      </c>
      <c r="B486">
        <v>3</v>
      </c>
      <c r="C486">
        <v>40</v>
      </c>
      <c r="D486" t="s">
        <v>27</v>
      </c>
      <c r="E486" t="s">
        <v>19</v>
      </c>
      <c r="F486">
        <v>841</v>
      </c>
      <c r="G486">
        <v>2</v>
      </c>
      <c r="H486" s="1">
        <v>44672</v>
      </c>
      <c r="I486">
        <v>59</v>
      </c>
      <c r="J486" t="s">
        <v>16</v>
      </c>
      <c r="K486" t="s">
        <v>17</v>
      </c>
    </row>
    <row r="487" spans="1:11" x14ac:dyDescent="0.85">
      <c r="A487">
        <v>486</v>
      </c>
      <c r="B487">
        <v>193</v>
      </c>
      <c r="C487">
        <v>17</v>
      </c>
      <c r="D487" t="s">
        <v>26</v>
      </c>
      <c r="E487" t="s">
        <v>19</v>
      </c>
      <c r="F487">
        <v>776</v>
      </c>
      <c r="G487">
        <v>4</v>
      </c>
      <c r="H487" s="1">
        <v>44789</v>
      </c>
      <c r="I487">
        <v>42</v>
      </c>
      <c r="J487" t="s">
        <v>16</v>
      </c>
      <c r="K487" t="s">
        <v>24</v>
      </c>
    </row>
    <row r="488" spans="1:11" x14ac:dyDescent="0.85">
      <c r="A488">
        <v>487</v>
      </c>
      <c r="B488">
        <v>132</v>
      </c>
      <c r="C488">
        <v>30</v>
      </c>
      <c r="D488" t="s">
        <v>21</v>
      </c>
      <c r="E488" t="s">
        <v>19</v>
      </c>
      <c r="F488">
        <v>826</v>
      </c>
      <c r="G488">
        <v>2</v>
      </c>
      <c r="H488" s="1">
        <v>44672</v>
      </c>
      <c r="I488">
        <v>56</v>
      </c>
      <c r="J488" t="s">
        <v>16</v>
      </c>
      <c r="K488" t="s">
        <v>17</v>
      </c>
    </row>
    <row r="489" spans="1:11" x14ac:dyDescent="0.85">
      <c r="A489">
        <v>488</v>
      </c>
      <c r="B489">
        <v>104</v>
      </c>
      <c r="C489">
        <v>9</v>
      </c>
      <c r="D489" t="s">
        <v>11</v>
      </c>
      <c r="E489" t="s">
        <v>12</v>
      </c>
      <c r="F489">
        <v>841</v>
      </c>
      <c r="G489">
        <v>2</v>
      </c>
      <c r="H489" s="1">
        <v>44595</v>
      </c>
      <c r="I489">
        <v>52</v>
      </c>
      <c r="J489" t="s">
        <v>13</v>
      </c>
      <c r="K489" t="s">
        <v>20</v>
      </c>
    </row>
    <row r="490" spans="1:11" x14ac:dyDescent="0.85">
      <c r="A490">
        <v>489</v>
      </c>
      <c r="B490">
        <v>64</v>
      </c>
      <c r="C490">
        <v>33</v>
      </c>
      <c r="D490" t="s">
        <v>27</v>
      </c>
      <c r="E490" t="s">
        <v>23</v>
      </c>
      <c r="F490">
        <v>611</v>
      </c>
      <c r="G490">
        <v>3</v>
      </c>
      <c r="H490" s="1">
        <v>44672</v>
      </c>
      <c r="I490">
        <v>20</v>
      </c>
      <c r="J490" t="s">
        <v>16</v>
      </c>
      <c r="K490" t="s">
        <v>14</v>
      </c>
    </row>
    <row r="491" spans="1:11" x14ac:dyDescent="0.85">
      <c r="A491">
        <v>490</v>
      </c>
      <c r="B491">
        <v>106</v>
      </c>
      <c r="C491">
        <v>25</v>
      </c>
      <c r="D491" t="s">
        <v>28</v>
      </c>
      <c r="E491" t="s">
        <v>19</v>
      </c>
      <c r="F491">
        <v>774</v>
      </c>
      <c r="G491">
        <v>1</v>
      </c>
      <c r="H491" s="1">
        <v>44825</v>
      </c>
      <c r="I491">
        <v>54</v>
      </c>
      <c r="J491" t="s">
        <v>16</v>
      </c>
      <c r="K491" t="s">
        <v>17</v>
      </c>
    </row>
    <row r="492" spans="1:11" x14ac:dyDescent="0.85">
      <c r="A492">
        <v>491</v>
      </c>
      <c r="B492">
        <v>98</v>
      </c>
      <c r="C492">
        <v>14</v>
      </c>
      <c r="D492" t="s">
        <v>26</v>
      </c>
      <c r="E492" t="s">
        <v>12</v>
      </c>
      <c r="F492">
        <v>871</v>
      </c>
      <c r="G492">
        <v>4</v>
      </c>
      <c r="H492" s="1">
        <v>44797</v>
      </c>
      <c r="I492">
        <v>61</v>
      </c>
      <c r="J492" t="s">
        <v>13</v>
      </c>
      <c r="K492" t="s">
        <v>24</v>
      </c>
    </row>
    <row r="493" spans="1:11" x14ac:dyDescent="0.85">
      <c r="A493">
        <v>492</v>
      </c>
      <c r="B493">
        <v>10</v>
      </c>
      <c r="C493">
        <v>11</v>
      </c>
      <c r="D493" t="s">
        <v>31</v>
      </c>
      <c r="E493" t="s">
        <v>23</v>
      </c>
      <c r="F493">
        <v>614</v>
      </c>
      <c r="G493">
        <v>3</v>
      </c>
      <c r="H493" s="1">
        <v>44644</v>
      </c>
      <c r="I493">
        <v>61</v>
      </c>
      <c r="J493" t="s">
        <v>13</v>
      </c>
      <c r="K493" t="s">
        <v>17</v>
      </c>
    </row>
    <row r="494" spans="1:11" x14ac:dyDescent="0.85">
      <c r="A494">
        <v>493</v>
      </c>
      <c r="B494">
        <v>149</v>
      </c>
      <c r="C494">
        <v>35</v>
      </c>
      <c r="D494" t="s">
        <v>25</v>
      </c>
      <c r="E494" t="s">
        <v>12</v>
      </c>
      <c r="F494">
        <v>130</v>
      </c>
      <c r="G494">
        <v>3</v>
      </c>
      <c r="H494" s="1">
        <v>44603</v>
      </c>
      <c r="I494">
        <v>47</v>
      </c>
      <c r="J494" t="s">
        <v>13</v>
      </c>
      <c r="K494" t="s">
        <v>30</v>
      </c>
    </row>
    <row r="495" spans="1:11" x14ac:dyDescent="0.85">
      <c r="A495">
        <v>494</v>
      </c>
      <c r="B495">
        <v>128</v>
      </c>
      <c r="C495">
        <v>41</v>
      </c>
      <c r="D495" t="s">
        <v>31</v>
      </c>
      <c r="E495" t="s">
        <v>12</v>
      </c>
      <c r="F495">
        <v>779</v>
      </c>
      <c r="G495">
        <v>4</v>
      </c>
      <c r="H495" s="1">
        <v>44662</v>
      </c>
      <c r="I495">
        <v>55</v>
      </c>
      <c r="J495" t="s">
        <v>16</v>
      </c>
      <c r="K495" t="s">
        <v>24</v>
      </c>
    </row>
    <row r="496" spans="1:11" x14ac:dyDescent="0.85">
      <c r="A496">
        <v>495</v>
      </c>
      <c r="B496">
        <v>46</v>
      </c>
      <c r="C496">
        <v>14</v>
      </c>
      <c r="D496" t="s">
        <v>26</v>
      </c>
      <c r="E496" t="s">
        <v>19</v>
      </c>
      <c r="F496">
        <v>774</v>
      </c>
      <c r="G496">
        <v>2</v>
      </c>
      <c r="H496" s="1">
        <v>44567</v>
      </c>
      <c r="I496">
        <v>51</v>
      </c>
      <c r="J496" t="s">
        <v>16</v>
      </c>
      <c r="K496" t="s">
        <v>20</v>
      </c>
    </row>
    <row r="497" spans="1:11" x14ac:dyDescent="0.85">
      <c r="A497">
        <v>496</v>
      </c>
      <c r="B497">
        <v>155</v>
      </c>
      <c r="C497">
        <v>30</v>
      </c>
      <c r="D497" t="s">
        <v>18</v>
      </c>
      <c r="E497" t="s">
        <v>19</v>
      </c>
      <c r="F497">
        <v>251</v>
      </c>
      <c r="G497">
        <v>3</v>
      </c>
      <c r="H497" s="1">
        <v>44741</v>
      </c>
      <c r="I497">
        <v>29</v>
      </c>
      <c r="J497" t="s">
        <v>16</v>
      </c>
      <c r="K497" t="s">
        <v>14</v>
      </c>
    </row>
    <row r="498" spans="1:11" x14ac:dyDescent="0.85">
      <c r="A498">
        <v>497</v>
      </c>
      <c r="B498">
        <v>66</v>
      </c>
      <c r="C498">
        <v>41</v>
      </c>
      <c r="E498" t="s">
        <v>23</v>
      </c>
      <c r="F498">
        <v>526</v>
      </c>
      <c r="G498">
        <v>2</v>
      </c>
      <c r="H498" s="1">
        <v>44843</v>
      </c>
      <c r="J498" t="s">
        <v>13</v>
      </c>
      <c r="K498" t="s">
        <v>17</v>
      </c>
    </row>
    <row r="499" spans="1:11" x14ac:dyDescent="0.85">
      <c r="A499">
        <v>498</v>
      </c>
      <c r="B499">
        <v>169</v>
      </c>
      <c r="C499">
        <v>4</v>
      </c>
      <c r="D499" t="s">
        <v>25</v>
      </c>
      <c r="E499" t="s">
        <v>19</v>
      </c>
      <c r="F499">
        <v>981</v>
      </c>
      <c r="G499">
        <v>1</v>
      </c>
      <c r="H499" s="1">
        <v>44881</v>
      </c>
      <c r="I499">
        <v>54</v>
      </c>
      <c r="J499" t="s">
        <v>13</v>
      </c>
      <c r="K499" t="s">
        <v>24</v>
      </c>
    </row>
    <row r="500" spans="1:11" x14ac:dyDescent="0.85">
      <c r="A500">
        <v>499</v>
      </c>
      <c r="B500">
        <v>112</v>
      </c>
      <c r="C500">
        <v>4</v>
      </c>
      <c r="D500" t="s">
        <v>31</v>
      </c>
      <c r="E500" t="s">
        <v>12</v>
      </c>
      <c r="F500">
        <v>871</v>
      </c>
      <c r="G500">
        <v>2</v>
      </c>
      <c r="H500" s="1">
        <v>44787</v>
      </c>
      <c r="I500">
        <v>61</v>
      </c>
      <c r="J500" t="s">
        <v>16</v>
      </c>
      <c r="K500" t="s">
        <v>30</v>
      </c>
    </row>
    <row r="501" spans="1:11" x14ac:dyDescent="0.85">
      <c r="A501">
        <v>500</v>
      </c>
      <c r="B501">
        <v>13</v>
      </c>
      <c r="C501">
        <v>28</v>
      </c>
      <c r="D501" t="s">
        <v>25</v>
      </c>
      <c r="E501" t="s">
        <v>23</v>
      </c>
      <c r="F501">
        <v>451</v>
      </c>
      <c r="G501">
        <v>1</v>
      </c>
      <c r="H501" s="1">
        <v>44876</v>
      </c>
      <c r="I501">
        <v>34</v>
      </c>
      <c r="J501" t="s">
        <v>13</v>
      </c>
      <c r="K501" t="s">
        <v>24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747DA8-CE44-4488-AC96-FF3E16610F83}">
  <sheetPr codeName="Sheet7"/>
  <dimension ref="A1:K40"/>
  <sheetViews>
    <sheetView zoomScaleNormal="100" workbookViewId="0"/>
  </sheetViews>
  <sheetFormatPr defaultRowHeight="21.3" x14ac:dyDescent="0.85"/>
  <cols>
    <col min="1" max="1" width="11.40625" bestFit="1" customWidth="1"/>
  </cols>
  <sheetData>
    <row r="1" spans="1:11" x14ac:dyDescent="0.85">
      <c r="A1" t="str" cm="1">
        <f t="array" ref="A1:K7">_xlfn._xlws.PY(1,0)</f>
        <v/>
      </c>
      <c r="B1" t="str">
        <v>order_id</v>
      </c>
      <c r="C1" t="str">
        <v>customer_id</v>
      </c>
      <c r="D1" t="str">
        <v>product_id</v>
      </c>
      <c r="E1" t="str">
        <v>product_name</v>
      </c>
      <c r="F1" t="str">
        <v>category</v>
      </c>
      <c r="G1" t="str">
        <v>unit_price</v>
      </c>
      <c r="H1" t="str">
        <v>quantity</v>
      </c>
      <c r="I1" t="str">
        <v>customer_age</v>
      </c>
      <c r="J1" t="str">
        <v>customer_gender</v>
      </c>
      <c r="K1" t="str">
        <v>country</v>
      </c>
    </row>
    <row r="2" spans="1:11" x14ac:dyDescent="0.85">
      <c r="A2" t="str">
        <v>order_date</v>
      </c>
      <c r="B2" t="str">
        <v/>
      </c>
      <c r="C2" t="str">
        <v/>
      </c>
      <c r="D2" t="str">
        <v/>
      </c>
      <c r="E2" t="str">
        <v/>
      </c>
      <c r="F2" t="str">
        <v/>
      </c>
      <c r="G2" t="str">
        <v/>
      </c>
      <c r="H2" t="str">
        <v/>
      </c>
      <c r="I2" t="str">
        <v/>
      </c>
      <c r="J2" t="str">
        <v/>
      </c>
      <c r="K2" t="str">
        <v/>
      </c>
    </row>
    <row r="3" spans="1:11" x14ac:dyDescent="0.85">
      <c r="A3" vm="1">
        <v>44879</v>
      </c>
      <c r="B3">
        <v>1</v>
      </c>
      <c r="C3">
        <v>150</v>
      </c>
      <c r="D3">
        <v>9</v>
      </c>
      <c r="E3" t="str">
        <v>Tablet</v>
      </c>
      <c r="F3" t="str">
        <v>Electronics</v>
      </c>
      <c r="G3">
        <v>611</v>
      </c>
      <c r="H3">
        <v>1</v>
      </c>
      <c r="I3">
        <v>62</v>
      </c>
      <c r="J3" t="str">
        <v>Female</v>
      </c>
      <c r="K3" t="str">
        <v>Germany</v>
      </c>
    </row>
    <row r="4" spans="1:11" x14ac:dyDescent="0.85">
      <c r="A4" vm="2">
        <v>44840</v>
      </c>
      <c r="B4">
        <v>2</v>
      </c>
      <c r="C4">
        <v>176</v>
      </c>
      <c r="D4">
        <v>36</v>
      </c>
      <c r="E4" t="str">
        <v>Smartphone</v>
      </c>
      <c r="F4" t="str">
        <v>Electronics</v>
      </c>
      <c r="G4">
        <v>751</v>
      </c>
      <c r="H4">
        <v>4</v>
      </c>
      <c r="I4">
        <v>23</v>
      </c>
      <c r="J4" t="str">
        <v>Male</v>
      </c>
      <c r="K4" t="str">
        <v>Canada</v>
      </c>
    </row>
    <row r="5" spans="1:11" x14ac:dyDescent="0.85">
      <c r="A5" vm="3">
        <v>44688</v>
      </c>
      <c r="B5">
        <v>3</v>
      </c>
      <c r="C5">
        <v>37</v>
      </c>
      <c r="D5">
        <v>22</v>
      </c>
      <c r="E5" t="str">
        <v>Jacket</v>
      </c>
      <c r="F5" t="str">
        <v>Accessories</v>
      </c>
      <c r="G5">
        <v>821</v>
      </c>
      <c r="H5">
        <v>4</v>
      </c>
      <c r="I5">
        <v>54</v>
      </c>
      <c r="J5" t="str">
        <v>Male</v>
      </c>
      <c r="K5" t="str">
        <v>UK</v>
      </c>
    </row>
    <row r="6" spans="1:11" x14ac:dyDescent="0.85">
      <c r="A6" vm="4">
        <v>44690</v>
      </c>
      <c r="B6">
        <v>4</v>
      </c>
      <c r="C6">
        <v>143</v>
      </c>
      <c r="D6">
        <v>42</v>
      </c>
      <c r="E6" t="str">
        <v>Shoes</v>
      </c>
      <c r="F6" t="str">
        <v>Electronics</v>
      </c>
      <c r="G6">
        <v>395</v>
      </c>
      <c r="H6">
        <v>4</v>
      </c>
      <c r="I6">
        <v>50</v>
      </c>
      <c r="J6" t="str">
        <v>Male</v>
      </c>
      <c r="K6" t="str">
        <v>Germany</v>
      </c>
    </row>
    <row r="7" spans="1:11" x14ac:dyDescent="0.85">
      <c r="A7" vm="5">
        <v>44619</v>
      </c>
      <c r="B7">
        <v>5</v>
      </c>
      <c r="C7">
        <v>163</v>
      </c>
      <c r="D7">
        <v>26</v>
      </c>
      <c r="E7" t="str">
        <v>Jacket</v>
      </c>
      <c r="F7" t="str">
        <v>Accessories</v>
      </c>
      <c r="G7">
        <v>301</v>
      </c>
      <c r="H7">
        <v>1</v>
      </c>
      <c r="I7">
        <v>39</v>
      </c>
      <c r="J7" t="str">
        <v>Male</v>
      </c>
      <c r="K7" t="str">
        <v>Australia</v>
      </c>
    </row>
    <row r="10" spans="1:11" x14ac:dyDescent="0.85">
      <c r="A10" t="str" cm="1">
        <f t="array" ref="A10:B15">_xlfn._xlws.PY(2,0)</f>
        <v>order_date</v>
      </c>
      <c r="B10" t="str">
        <v>quantity</v>
      </c>
    </row>
    <row r="11" spans="1:11" x14ac:dyDescent="0.85">
      <c r="A11" vm="6">
        <v>44563</v>
      </c>
      <c r="B11">
        <v>11</v>
      </c>
    </row>
    <row r="12" spans="1:11" x14ac:dyDescent="0.85">
      <c r="A12" vm="7">
        <v>44570</v>
      </c>
      <c r="B12">
        <v>27</v>
      </c>
    </row>
    <row r="13" spans="1:11" x14ac:dyDescent="0.85">
      <c r="A13" vm="8">
        <v>44577</v>
      </c>
      <c r="B13">
        <v>21</v>
      </c>
    </row>
    <row r="14" spans="1:11" x14ac:dyDescent="0.85">
      <c r="A14" vm="9">
        <v>44584</v>
      </c>
      <c r="B14">
        <v>11</v>
      </c>
    </row>
    <row r="15" spans="1:11" x14ac:dyDescent="0.85">
      <c r="A15" vm="10">
        <v>44591</v>
      </c>
      <c r="B15">
        <v>22</v>
      </c>
    </row>
    <row r="18" spans="1:4" x14ac:dyDescent="0.85">
      <c r="A18" t="str" cm="1">
        <f t="array" ref="A18:B23">_xlfn._xlws.PY(3,0)</f>
        <v>order_date</v>
      </c>
      <c r="B18" t="str">
        <v>sales</v>
      </c>
    </row>
    <row r="19" spans="1:4" x14ac:dyDescent="0.85">
      <c r="A19" vm="11">
        <v>44592</v>
      </c>
      <c r="B19">
        <v>54020</v>
      </c>
    </row>
    <row r="20" spans="1:4" x14ac:dyDescent="0.85">
      <c r="A20" vm="12">
        <v>44620</v>
      </c>
      <c r="B20">
        <v>61316</v>
      </c>
    </row>
    <row r="21" spans="1:4" x14ac:dyDescent="0.85">
      <c r="A21" vm="13">
        <v>44651</v>
      </c>
      <c r="B21">
        <v>54013</v>
      </c>
    </row>
    <row r="22" spans="1:4" x14ac:dyDescent="0.85">
      <c r="A22" vm="14">
        <v>44681</v>
      </c>
      <c r="B22">
        <v>65379</v>
      </c>
    </row>
    <row r="23" spans="1:4" x14ac:dyDescent="0.85">
      <c r="A23" vm="15">
        <v>44712</v>
      </c>
      <c r="B23">
        <v>64927</v>
      </c>
    </row>
    <row r="25" spans="1:4" x14ac:dyDescent="0.85">
      <c r="A25" t="str" cm="1">
        <f t="array" ref="A25:D30">_xlfn._xlws.PY(4,0)</f>
        <v>order_date</v>
      </c>
      <c r="B25" t="str">
        <v>sales</v>
      </c>
      <c r="C25" t="str">
        <v>next_month_sales</v>
      </c>
      <c r="D25" t="str">
        <v>previous_month_sales</v>
      </c>
    </row>
    <row r="26" spans="1:4" x14ac:dyDescent="0.85">
      <c r="A26" vm="11">
        <v>44592</v>
      </c>
      <c r="B26">
        <v>54020</v>
      </c>
      <c r="C26">
        <v>61316</v>
      </c>
      <c r="D26" t="e">
        <v>#NUM!</v>
      </c>
    </row>
    <row r="27" spans="1:4" x14ac:dyDescent="0.85">
      <c r="A27" vm="12">
        <v>44620</v>
      </c>
      <c r="B27">
        <v>61316</v>
      </c>
      <c r="C27">
        <v>54013</v>
      </c>
      <c r="D27">
        <v>54020</v>
      </c>
    </row>
    <row r="28" spans="1:4" x14ac:dyDescent="0.85">
      <c r="A28" vm="13">
        <v>44651</v>
      </c>
      <c r="B28">
        <v>54013</v>
      </c>
      <c r="C28">
        <v>65379</v>
      </c>
      <c r="D28">
        <v>61316</v>
      </c>
    </row>
    <row r="29" spans="1:4" x14ac:dyDescent="0.85">
      <c r="A29" vm="14">
        <v>44681</v>
      </c>
      <c r="B29">
        <v>65379</v>
      </c>
      <c r="C29">
        <v>64927</v>
      </c>
      <c r="D29">
        <v>54013</v>
      </c>
    </row>
    <row r="30" spans="1:4" x14ac:dyDescent="0.85">
      <c r="A30" vm="15">
        <v>44712</v>
      </c>
      <c r="B30">
        <v>64927</v>
      </c>
      <c r="C30" t="e">
        <v>#NUM!</v>
      </c>
      <c r="D30">
        <v>65379</v>
      </c>
    </row>
    <row r="35" spans="1:6" x14ac:dyDescent="0.85">
      <c r="A35" t="str" cm="1">
        <f t="array" ref="A35:F40">_xlfn._xlws.PY(5,0)</f>
        <v>order_date</v>
      </c>
      <c r="B35" t="str">
        <v>sales</v>
      </c>
      <c r="C35" t="str">
        <v>next_month_sales</v>
      </c>
      <c r="D35" t="str">
        <v>previous_month_sales</v>
      </c>
      <c r="E35" t="str">
        <v>running_avg_sales</v>
      </c>
      <c r="F35" t="str">
        <v>running_ttl_sales</v>
      </c>
    </row>
    <row r="36" spans="1:6" x14ac:dyDescent="0.85">
      <c r="A36" vm="11">
        <v>44592</v>
      </c>
      <c r="B36">
        <v>54020</v>
      </c>
      <c r="C36">
        <v>61316</v>
      </c>
      <c r="D36" t="e">
        <v>#NUM!</v>
      </c>
      <c r="E36">
        <v>54020</v>
      </c>
      <c r="F36">
        <v>54020</v>
      </c>
    </row>
    <row r="37" spans="1:6" x14ac:dyDescent="0.85">
      <c r="A37" vm="12">
        <v>44620</v>
      </c>
      <c r="B37">
        <v>61316</v>
      </c>
      <c r="C37">
        <v>54013</v>
      </c>
      <c r="D37">
        <v>54020</v>
      </c>
      <c r="E37">
        <v>57668</v>
      </c>
      <c r="F37">
        <v>115336</v>
      </c>
    </row>
    <row r="38" spans="1:6" x14ac:dyDescent="0.85">
      <c r="A38" vm="13">
        <v>44651</v>
      </c>
      <c r="B38">
        <v>54013</v>
      </c>
      <c r="C38">
        <v>65379</v>
      </c>
      <c r="D38">
        <v>61316</v>
      </c>
      <c r="E38">
        <v>56449.666666666664</v>
      </c>
      <c r="F38">
        <v>169349</v>
      </c>
    </row>
    <row r="39" spans="1:6" x14ac:dyDescent="0.85">
      <c r="A39" vm="14">
        <v>44681</v>
      </c>
      <c r="B39">
        <v>65379</v>
      </c>
      <c r="C39">
        <v>64927</v>
      </c>
      <c r="D39">
        <v>54013</v>
      </c>
      <c r="E39">
        <v>58682</v>
      </c>
      <c r="F39">
        <v>234728</v>
      </c>
    </row>
    <row r="40" spans="1:6" x14ac:dyDescent="0.85">
      <c r="A40" vm="15">
        <v>44712</v>
      </c>
      <c r="B40">
        <v>64927</v>
      </c>
      <c r="C40" t="e">
        <v>#NUM!</v>
      </c>
      <c r="D40">
        <v>65379</v>
      </c>
      <c r="E40">
        <v>59931</v>
      </c>
      <c r="F40">
        <v>299655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9153B9-0671-463E-AB36-A9850034D279}">
  <dimension ref="A1:M393"/>
  <sheetViews>
    <sheetView workbookViewId="0"/>
  </sheetViews>
  <sheetFormatPr defaultRowHeight="21.3" x14ac:dyDescent="0.85"/>
  <cols>
    <col min="4" max="4" width="9.18359375" customWidth="1"/>
  </cols>
  <sheetData>
    <row r="1" spans="1:13" x14ac:dyDescent="0.85">
      <c r="A1" t="s">
        <v>35</v>
      </c>
      <c r="B1" t="s">
        <v>36</v>
      </c>
      <c r="C1" t="s">
        <v>37</v>
      </c>
      <c r="D1" t="s">
        <v>38</v>
      </c>
      <c r="E1" t="s">
        <v>39</v>
      </c>
      <c r="F1" t="s">
        <v>40</v>
      </c>
      <c r="G1" t="s">
        <v>41</v>
      </c>
      <c r="H1" t="s">
        <v>42</v>
      </c>
      <c r="I1" t="s">
        <v>43</v>
      </c>
      <c r="J1" t="s">
        <v>44</v>
      </c>
    </row>
    <row r="2" spans="1:13" x14ac:dyDescent="0.85">
      <c r="A2">
        <v>1</v>
      </c>
      <c r="B2">
        <v>18</v>
      </c>
      <c r="C2">
        <v>8</v>
      </c>
      <c r="D2">
        <v>307</v>
      </c>
      <c r="E2">
        <v>130</v>
      </c>
      <c r="F2">
        <v>3504</v>
      </c>
      <c r="G2">
        <v>12</v>
      </c>
      <c r="H2">
        <v>70</v>
      </c>
      <c r="I2" t="s">
        <v>24</v>
      </c>
      <c r="J2" t="s">
        <v>45</v>
      </c>
      <c r="M2" t="e" cm="1" vm="16">
        <f t="array" ref="M2">_xlfn._xlws.PY(6,1,mpg[#All])</f>
        <v>#VALUE!</v>
      </c>
    </row>
    <row r="3" spans="1:13" x14ac:dyDescent="0.85">
      <c r="A3">
        <v>2</v>
      </c>
      <c r="B3">
        <v>15</v>
      </c>
      <c r="C3">
        <v>8</v>
      </c>
      <c r="D3">
        <v>350</v>
      </c>
      <c r="E3">
        <v>165</v>
      </c>
      <c r="F3">
        <v>3693</v>
      </c>
      <c r="G3">
        <v>11.5</v>
      </c>
      <c r="H3">
        <v>70</v>
      </c>
      <c r="I3" t="s">
        <v>24</v>
      </c>
      <c r="J3" t="s">
        <v>46</v>
      </c>
    </row>
    <row r="4" spans="1:13" x14ac:dyDescent="0.85">
      <c r="A4">
        <v>3</v>
      </c>
      <c r="B4">
        <v>18</v>
      </c>
      <c r="C4">
        <v>8</v>
      </c>
      <c r="D4">
        <v>318</v>
      </c>
      <c r="E4">
        <v>150</v>
      </c>
      <c r="F4">
        <v>3436</v>
      </c>
      <c r="G4">
        <v>11</v>
      </c>
      <c r="H4">
        <v>70</v>
      </c>
      <c r="I4" t="s">
        <v>24</v>
      </c>
      <c r="J4" t="s">
        <v>47</v>
      </c>
    </row>
    <row r="5" spans="1:13" x14ac:dyDescent="0.85">
      <c r="A5">
        <v>4</v>
      </c>
      <c r="B5">
        <v>16</v>
      </c>
      <c r="C5">
        <v>8</v>
      </c>
      <c r="D5">
        <v>304</v>
      </c>
      <c r="E5">
        <v>150</v>
      </c>
      <c r="F5">
        <v>3433</v>
      </c>
      <c r="G5">
        <v>12</v>
      </c>
      <c r="H5">
        <v>70</v>
      </c>
      <c r="I5" t="s">
        <v>24</v>
      </c>
      <c r="J5" t="s">
        <v>48</v>
      </c>
    </row>
    <row r="6" spans="1:13" x14ac:dyDescent="0.85">
      <c r="A6">
        <v>5</v>
      </c>
      <c r="B6">
        <v>17</v>
      </c>
      <c r="C6">
        <v>8</v>
      </c>
      <c r="D6">
        <v>302</v>
      </c>
      <c r="E6">
        <v>140</v>
      </c>
      <c r="F6">
        <v>3449</v>
      </c>
      <c r="G6">
        <v>10.5</v>
      </c>
      <c r="H6">
        <v>70</v>
      </c>
      <c r="I6" t="s">
        <v>24</v>
      </c>
      <c r="J6" t="s">
        <v>49</v>
      </c>
    </row>
    <row r="7" spans="1:13" x14ac:dyDescent="0.85">
      <c r="A7">
        <v>6</v>
      </c>
      <c r="B7">
        <v>15</v>
      </c>
      <c r="C7">
        <v>8</v>
      </c>
      <c r="D7">
        <v>429</v>
      </c>
      <c r="E7">
        <v>198</v>
      </c>
      <c r="F7">
        <v>4341</v>
      </c>
      <c r="G7">
        <v>10</v>
      </c>
      <c r="H7">
        <v>70</v>
      </c>
      <c r="I7" t="s">
        <v>24</v>
      </c>
      <c r="J7" t="s">
        <v>50</v>
      </c>
    </row>
    <row r="8" spans="1:13" x14ac:dyDescent="0.85">
      <c r="A8">
        <v>7</v>
      </c>
      <c r="B8">
        <v>14</v>
      </c>
      <c r="C8">
        <v>8</v>
      </c>
      <c r="D8">
        <v>454</v>
      </c>
      <c r="E8">
        <v>220</v>
      </c>
      <c r="F8">
        <v>4354</v>
      </c>
      <c r="G8">
        <v>9</v>
      </c>
      <c r="H8">
        <v>70</v>
      </c>
      <c r="I8" t="s">
        <v>24</v>
      </c>
      <c r="J8" t="s">
        <v>51</v>
      </c>
    </row>
    <row r="9" spans="1:13" x14ac:dyDescent="0.85">
      <c r="A9">
        <v>8</v>
      </c>
      <c r="B9">
        <v>14</v>
      </c>
      <c r="C9">
        <v>8</v>
      </c>
      <c r="D9">
        <v>440</v>
      </c>
      <c r="E9">
        <v>215</v>
      </c>
      <c r="F9">
        <v>4312</v>
      </c>
      <c r="G9">
        <v>8.5</v>
      </c>
      <c r="H9">
        <v>70</v>
      </c>
      <c r="I9" t="s">
        <v>24</v>
      </c>
      <c r="J9" t="s">
        <v>52</v>
      </c>
    </row>
    <row r="10" spans="1:13" x14ac:dyDescent="0.85">
      <c r="A10">
        <v>9</v>
      </c>
      <c r="B10">
        <v>14</v>
      </c>
      <c r="C10">
        <v>8</v>
      </c>
      <c r="D10">
        <v>455</v>
      </c>
      <c r="E10">
        <v>225</v>
      </c>
      <c r="F10">
        <v>4425</v>
      </c>
      <c r="G10">
        <v>10</v>
      </c>
      <c r="H10">
        <v>70</v>
      </c>
      <c r="I10" t="s">
        <v>24</v>
      </c>
      <c r="J10" t="s">
        <v>53</v>
      </c>
    </row>
    <row r="11" spans="1:13" x14ac:dyDescent="0.85">
      <c r="A11">
        <v>10</v>
      </c>
      <c r="B11">
        <v>15</v>
      </c>
      <c r="C11">
        <v>8</v>
      </c>
      <c r="D11">
        <v>390</v>
      </c>
      <c r="E11">
        <v>190</v>
      </c>
      <c r="F11">
        <v>3850</v>
      </c>
      <c r="G11">
        <v>8.5</v>
      </c>
      <c r="H11">
        <v>70</v>
      </c>
      <c r="I11" t="s">
        <v>24</v>
      </c>
      <c r="J11" t="s">
        <v>54</v>
      </c>
    </row>
    <row r="12" spans="1:13" x14ac:dyDescent="0.85">
      <c r="A12">
        <v>11</v>
      </c>
      <c r="B12">
        <v>15</v>
      </c>
      <c r="C12">
        <v>8</v>
      </c>
      <c r="D12">
        <v>383</v>
      </c>
      <c r="E12">
        <v>170</v>
      </c>
      <c r="F12">
        <v>3563</v>
      </c>
      <c r="G12">
        <v>10</v>
      </c>
      <c r="H12">
        <v>70</v>
      </c>
      <c r="I12" t="s">
        <v>24</v>
      </c>
      <c r="J12" t="s">
        <v>55</v>
      </c>
    </row>
    <row r="13" spans="1:13" x14ac:dyDescent="0.85">
      <c r="A13">
        <v>12</v>
      </c>
      <c r="B13">
        <v>14</v>
      </c>
      <c r="C13">
        <v>8</v>
      </c>
      <c r="D13">
        <v>340</v>
      </c>
      <c r="E13">
        <v>160</v>
      </c>
      <c r="F13">
        <v>3609</v>
      </c>
      <c r="G13">
        <v>8</v>
      </c>
      <c r="H13">
        <v>70</v>
      </c>
      <c r="I13" t="s">
        <v>24</v>
      </c>
      <c r="J13" t="s">
        <v>56</v>
      </c>
    </row>
    <row r="14" spans="1:13" x14ac:dyDescent="0.85">
      <c r="A14">
        <v>13</v>
      </c>
      <c r="B14">
        <v>15</v>
      </c>
      <c r="C14">
        <v>8</v>
      </c>
      <c r="D14">
        <v>400</v>
      </c>
      <c r="E14">
        <v>150</v>
      </c>
      <c r="F14">
        <v>3761</v>
      </c>
      <c r="G14">
        <v>9.5</v>
      </c>
      <c r="H14">
        <v>70</v>
      </c>
      <c r="I14" t="s">
        <v>24</v>
      </c>
      <c r="J14" t="s">
        <v>57</v>
      </c>
    </row>
    <row r="15" spans="1:13" x14ac:dyDescent="0.85">
      <c r="A15">
        <v>14</v>
      </c>
      <c r="B15">
        <v>14</v>
      </c>
      <c r="C15">
        <v>8</v>
      </c>
      <c r="D15">
        <v>455</v>
      </c>
      <c r="E15">
        <v>225</v>
      </c>
      <c r="F15">
        <v>3086</v>
      </c>
      <c r="G15">
        <v>10</v>
      </c>
      <c r="H15">
        <v>70</v>
      </c>
      <c r="I15" t="s">
        <v>24</v>
      </c>
      <c r="J15" t="s">
        <v>58</v>
      </c>
    </row>
    <row r="16" spans="1:13" x14ac:dyDescent="0.85">
      <c r="A16">
        <v>15</v>
      </c>
      <c r="B16">
        <v>24</v>
      </c>
      <c r="C16">
        <v>4</v>
      </c>
      <c r="D16">
        <v>113</v>
      </c>
      <c r="E16">
        <v>95</v>
      </c>
      <c r="F16">
        <v>2372</v>
      </c>
      <c r="G16">
        <v>15</v>
      </c>
      <c r="H16">
        <v>70</v>
      </c>
      <c r="I16" t="s">
        <v>59</v>
      </c>
      <c r="J16" t="s">
        <v>60</v>
      </c>
    </row>
    <row r="17" spans="1:10" x14ac:dyDescent="0.85">
      <c r="A17">
        <v>16</v>
      </c>
      <c r="B17">
        <v>22</v>
      </c>
      <c r="C17">
        <v>6</v>
      </c>
      <c r="D17">
        <v>198</v>
      </c>
      <c r="E17">
        <v>95</v>
      </c>
      <c r="F17">
        <v>2833</v>
      </c>
      <c r="G17">
        <v>15.5</v>
      </c>
      <c r="H17">
        <v>70</v>
      </c>
      <c r="I17" t="s">
        <v>24</v>
      </c>
      <c r="J17" t="s">
        <v>61</v>
      </c>
    </row>
    <row r="18" spans="1:10" x14ac:dyDescent="0.85">
      <c r="A18">
        <v>17</v>
      </c>
      <c r="B18">
        <v>18</v>
      </c>
      <c r="C18">
        <v>6</v>
      </c>
      <c r="D18">
        <v>199</v>
      </c>
      <c r="E18">
        <v>97</v>
      </c>
      <c r="F18">
        <v>2774</v>
      </c>
      <c r="G18">
        <v>15.5</v>
      </c>
      <c r="H18">
        <v>70</v>
      </c>
      <c r="I18" t="s">
        <v>24</v>
      </c>
      <c r="J18" t="s">
        <v>62</v>
      </c>
    </row>
    <row r="19" spans="1:10" x14ac:dyDescent="0.85">
      <c r="A19">
        <v>18</v>
      </c>
      <c r="B19">
        <v>21</v>
      </c>
      <c r="C19">
        <v>6</v>
      </c>
      <c r="D19">
        <v>200</v>
      </c>
      <c r="E19">
        <v>85</v>
      </c>
      <c r="F19">
        <v>2587</v>
      </c>
      <c r="G19">
        <v>16</v>
      </c>
      <c r="H19">
        <v>70</v>
      </c>
      <c r="I19" t="s">
        <v>24</v>
      </c>
      <c r="J19" t="s">
        <v>63</v>
      </c>
    </row>
    <row r="20" spans="1:10" x14ac:dyDescent="0.85">
      <c r="A20">
        <v>19</v>
      </c>
      <c r="B20">
        <v>27</v>
      </c>
      <c r="C20">
        <v>4</v>
      </c>
      <c r="D20">
        <v>97</v>
      </c>
      <c r="E20">
        <v>88</v>
      </c>
      <c r="F20">
        <v>2130</v>
      </c>
      <c r="G20">
        <v>14.5</v>
      </c>
      <c r="H20">
        <v>70</v>
      </c>
      <c r="I20" t="s">
        <v>59</v>
      </c>
      <c r="J20" t="s">
        <v>64</v>
      </c>
    </row>
    <row r="21" spans="1:10" x14ac:dyDescent="0.85">
      <c r="A21">
        <v>20</v>
      </c>
      <c r="B21">
        <v>26</v>
      </c>
      <c r="C21">
        <v>4</v>
      </c>
      <c r="D21">
        <v>97</v>
      </c>
      <c r="E21">
        <v>46</v>
      </c>
      <c r="F21">
        <v>1835</v>
      </c>
      <c r="G21">
        <v>20.5</v>
      </c>
      <c r="H21">
        <v>70</v>
      </c>
      <c r="I21" t="s">
        <v>65</v>
      </c>
      <c r="J21" t="s">
        <v>66</v>
      </c>
    </row>
    <row r="22" spans="1:10" x14ac:dyDescent="0.85">
      <c r="A22">
        <v>21</v>
      </c>
      <c r="B22">
        <v>25</v>
      </c>
      <c r="C22">
        <v>4</v>
      </c>
      <c r="D22">
        <v>110</v>
      </c>
      <c r="E22">
        <v>87</v>
      </c>
      <c r="F22">
        <v>2672</v>
      </c>
      <c r="G22">
        <v>17.5</v>
      </c>
      <c r="H22">
        <v>70</v>
      </c>
      <c r="I22" t="s">
        <v>65</v>
      </c>
      <c r="J22" t="s">
        <v>67</v>
      </c>
    </row>
    <row r="23" spans="1:10" x14ac:dyDescent="0.85">
      <c r="A23">
        <v>22</v>
      </c>
      <c r="B23">
        <v>24</v>
      </c>
      <c r="C23">
        <v>4</v>
      </c>
      <c r="D23">
        <v>107</v>
      </c>
      <c r="E23">
        <v>90</v>
      </c>
      <c r="F23">
        <v>2430</v>
      </c>
      <c r="G23">
        <v>14.5</v>
      </c>
      <c r="H23">
        <v>70</v>
      </c>
      <c r="I23" t="s">
        <v>65</v>
      </c>
      <c r="J23" t="s">
        <v>68</v>
      </c>
    </row>
    <row r="24" spans="1:10" x14ac:dyDescent="0.85">
      <c r="A24">
        <v>23</v>
      </c>
      <c r="B24">
        <v>25</v>
      </c>
      <c r="C24">
        <v>4</v>
      </c>
      <c r="D24">
        <v>104</v>
      </c>
      <c r="E24">
        <v>95</v>
      </c>
      <c r="F24">
        <v>2375</v>
      </c>
      <c r="G24">
        <v>17.5</v>
      </c>
      <c r="H24">
        <v>70</v>
      </c>
      <c r="I24" t="s">
        <v>65</v>
      </c>
      <c r="J24" t="s">
        <v>69</v>
      </c>
    </row>
    <row r="25" spans="1:10" x14ac:dyDescent="0.85">
      <c r="A25">
        <v>24</v>
      </c>
      <c r="B25">
        <v>26</v>
      </c>
      <c r="C25">
        <v>4</v>
      </c>
      <c r="D25">
        <v>121</v>
      </c>
      <c r="E25">
        <v>113</v>
      </c>
      <c r="F25">
        <v>2234</v>
      </c>
      <c r="G25">
        <v>12.5</v>
      </c>
      <c r="H25">
        <v>70</v>
      </c>
      <c r="I25" t="s">
        <v>65</v>
      </c>
      <c r="J25" t="s">
        <v>70</v>
      </c>
    </row>
    <row r="26" spans="1:10" x14ac:dyDescent="0.85">
      <c r="A26">
        <v>25</v>
      </c>
      <c r="B26">
        <v>21</v>
      </c>
      <c r="C26">
        <v>6</v>
      </c>
      <c r="D26">
        <v>199</v>
      </c>
      <c r="E26">
        <v>90</v>
      </c>
      <c r="F26">
        <v>2648</v>
      </c>
      <c r="G26">
        <v>15</v>
      </c>
      <c r="H26">
        <v>70</v>
      </c>
      <c r="I26" t="s">
        <v>24</v>
      </c>
      <c r="J26" t="s">
        <v>71</v>
      </c>
    </row>
    <row r="27" spans="1:10" x14ac:dyDescent="0.85">
      <c r="A27">
        <v>26</v>
      </c>
      <c r="B27">
        <v>10</v>
      </c>
      <c r="C27">
        <v>8</v>
      </c>
      <c r="D27">
        <v>360</v>
      </c>
      <c r="E27">
        <v>215</v>
      </c>
      <c r="F27">
        <v>4615</v>
      </c>
      <c r="G27">
        <v>14</v>
      </c>
      <c r="H27">
        <v>70</v>
      </c>
      <c r="I27" t="s">
        <v>24</v>
      </c>
      <c r="J27" t="s">
        <v>72</v>
      </c>
    </row>
    <row r="28" spans="1:10" x14ac:dyDescent="0.85">
      <c r="A28">
        <v>27</v>
      </c>
      <c r="B28">
        <v>10</v>
      </c>
      <c r="C28">
        <v>8</v>
      </c>
      <c r="D28">
        <v>307</v>
      </c>
      <c r="E28">
        <v>200</v>
      </c>
      <c r="F28">
        <v>4376</v>
      </c>
      <c r="G28">
        <v>15</v>
      </c>
      <c r="H28">
        <v>70</v>
      </c>
      <c r="I28" t="s">
        <v>24</v>
      </c>
      <c r="J28" t="s">
        <v>73</v>
      </c>
    </row>
    <row r="29" spans="1:10" x14ac:dyDescent="0.85">
      <c r="A29">
        <v>28</v>
      </c>
      <c r="B29">
        <v>11</v>
      </c>
      <c r="C29">
        <v>8</v>
      </c>
      <c r="D29">
        <v>318</v>
      </c>
      <c r="E29">
        <v>210</v>
      </c>
      <c r="F29">
        <v>4382</v>
      </c>
      <c r="G29">
        <v>13.5</v>
      </c>
      <c r="H29">
        <v>70</v>
      </c>
      <c r="I29" t="s">
        <v>24</v>
      </c>
      <c r="J29" t="s">
        <v>74</v>
      </c>
    </row>
    <row r="30" spans="1:10" x14ac:dyDescent="0.85">
      <c r="A30">
        <v>29</v>
      </c>
      <c r="B30">
        <v>9</v>
      </c>
      <c r="C30">
        <v>8</v>
      </c>
      <c r="D30">
        <v>304</v>
      </c>
      <c r="E30">
        <v>193</v>
      </c>
      <c r="F30">
        <v>4732</v>
      </c>
      <c r="G30">
        <v>18.5</v>
      </c>
      <c r="H30">
        <v>70</v>
      </c>
      <c r="I30" t="s">
        <v>24</v>
      </c>
      <c r="J30" t="s">
        <v>75</v>
      </c>
    </row>
    <row r="31" spans="1:10" x14ac:dyDescent="0.85">
      <c r="A31">
        <v>30</v>
      </c>
      <c r="B31">
        <v>27</v>
      </c>
      <c r="C31">
        <v>4</v>
      </c>
      <c r="D31">
        <v>97</v>
      </c>
      <c r="E31">
        <v>88</v>
      </c>
      <c r="F31">
        <v>2130</v>
      </c>
      <c r="G31">
        <v>14.5</v>
      </c>
      <c r="H31">
        <v>71</v>
      </c>
      <c r="I31" t="s">
        <v>59</v>
      </c>
      <c r="J31" t="s">
        <v>64</v>
      </c>
    </row>
    <row r="32" spans="1:10" x14ac:dyDescent="0.85">
      <c r="A32">
        <v>31</v>
      </c>
      <c r="B32">
        <v>28</v>
      </c>
      <c r="C32">
        <v>4</v>
      </c>
      <c r="D32">
        <v>140</v>
      </c>
      <c r="E32">
        <v>90</v>
      </c>
      <c r="F32">
        <v>2264</v>
      </c>
      <c r="G32">
        <v>15.5</v>
      </c>
      <c r="H32">
        <v>71</v>
      </c>
      <c r="I32" t="s">
        <v>24</v>
      </c>
      <c r="J32" t="s">
        <v>76</v>
      </c>
    </row>
    <row r="33" spans="1:10" x14ac:dyDescent="0.85">
      <c r="A33">
        <v>32</v>
      </c>
      <c r="B33">
        <v>25</v>
      </c>
      <c r="C33">
        <v>4</v>
      </c>
      <c r="D33">
        <v>113</v>
      </c>
      <c r="E33">
        <v>95</v>
      </c>
      <c r="F33">
        <v>2228</v>
      </c>
      <c r="G33">
        <v>14</v>
      </c>
      <c r="H33">
        <v>71</v>
      </c>
      <c r="I33" t="s">
        <v>59</v>
      </c>
      <c r="J33" t="s">
        <v>77</v>
      </c>
    </row>
    <row r="34" spans="1:10" x14ac:dyDescent="0.85">
      <c r="A34">
        <v>33</v>
      </c>
      <c r="B34">
        <v>19</v>
      </c>
      <c r="C34">
        <v>6</v>
      </c>
      <c r="D34">
        <v>232</v>
      </c>
      <c r="E34">
        <v>100</v>
      </c>
      <c r="F34">
        <v>2634</v>
      </c>
      <c r="G34">
        <v>13</v>
      </c>
      <c r="H34">
        <v>71</v>
      </c>
      <c r="I34" t="s">
        <v>24</v>
      </c>
      <c r="J34" t="s">
        <v>71</v>
      </c>
    </row>
    <row r="35" spans="1:10" x14ac:dyDescent="0.85">
      <c r="A35">
        <v>34</v>
      </c>
      <c r="B35">
        <v>16</v>
      </c>
      <c r="C35">
        <v>6</v>
      </c>
      <c r="D35">
        <v>225</v>
      </c>
      <c r="E35">
        <v>105</v>
      </c>
      <c r="F35">
        <v>3439</v>
      </c>
      <c r="G35">
        <v>15.5</v>
      </c>
      <c r="H35">
        <v>71</v>
      </c>
      <c r="I35" t="s">
        <v>24</v>
      </c>
      <c r="J35" t="s">
        <v>78</v>
      </c>
    </row>
    <row r="36" spans="1:10" x14ac:dyDescent="0.85">
      <c r="A36">
        <v>35</v>
      </c>
      <c r="B36">
        <v>17</v>
      </c>
      <c r="C36">
        <v>6</v>
      </c>
      <c r="D36">
        <v>250</v>
      </c>
      <c r="E36">
        <v>100</v>
      </c>
      <c r="F36">
        <v>3329</v>
      </c>
      <c r="G36">
        <v>15.5</v>
      </c>
      <c r="H36">
        <v>71</v>
      </c>
      <c r="I36" t="s">
        <v>24</v>
      </c>
      <c r="J36" t="s">
        <v>45</v>
      </c>
    </row>
    <row r="37" spans="1:10" x14ac:dyDescent="0.85">
      <c r="A37">
        <v>36</v>
      </c>
      <c r="B37">
        <v>19</v>
      </c>
      <c r="C37">
        <v>6</v>
      </c>
      <c r="D37">
        <v>250</v>
      </c>
      <c r="E37">
        <v>88</v>
      </c>
      <c r="F37">
        <v>3302</v>
      </c>
      <c r="G37">
        <v>15.5</v>
      </c>
      <c r="H37">
        <v>71</v>
      </c>
      <c r="I37" t="s">
        <v>24</v>
      </c>
      <c r="J37" t="s">
        <v>79</v>
      </c>
    </row>
    <row r="38" spans="1:10" x14ac:dyDescent="0.85">
      <c r="A38">
        <v>37</v>
      </c>
      <c r="B38">
        <v>18</v>
      </c>
      <c r="C38">
        <v>6</v>
      </c>
      <c r="D38">
        <v>232</v>
      </c>
      <c r="E38">
        <v>100</v>
      </c>
      <c r="F38">
        <v>3288</v>
      </c>
      <c r="G38">
        <v>15.5</v>
      </c>
      <c r="H38">
        <v>71</v>
      </c>
      <c r="I38" t="s">
        <v>24</v>
      </c>
      <c r="J38" t="s">
        <v>80</v>
      </c>
    </row>
    <row r="39" spans="1:10" x14ac:dyDescent="0.85">
      <c r="A39">
        <v>38</v>
      </c>
      <c r="B39">
        <v>14</v>
      </c>
      <c r="C39">
        <v>8</v>
      </c>
      <c r="D39">
        <v>350</v>
      </c>
      <c r="E39">
        <v>165</v>
      </c>
      <c r="F39">
        <v>4209</v>
      </c>
      <c r="G39">
        <v>12</v>
      </c>
      <c r="H39">
        <v>71</v>
      </c>
      <c r="I39" t="s">
        <v>24</v>
      </c>
      <c r="J39" t="s">
        <v>51</v>
      </c>
    </row>
    <row r="40" spans="1:10" x14ac:dyDescent="0.85">
      <c r="A40">
        <v>39</v>
      </c>
      <c r="B40">
        <v>14</v>
      </c>
      <c r="C40">
        <v>8</v>
      </c>
      <c r="D40">
        <v>400</v>
      </c>
      <c r="E40">
        <v>175</v>
      </c>
      <c r="F40">
        <v>4464</v>
      </c>
      <c r="G40">
        <v>11.5</v>
      </c>
      <c r="H40">
        <v>71</v>
      </c>
      <c r="I40" t="s">
        <v>24</v>
      </c>
      <c r="J40" t="s">
        <v>81</v>
      </c>
    </row>
    <row r="41" spans="1:10" x14ac:dyDescent="0.85">
      <c r="A41">
        <v>40</v>
      </c>
      <c r="B41">
        <v>14</v>
      </c>
      <c r="C41">
        <v>8</v>
      </c>
      <c r="D41">
        <v>351</v>
      </c>
      <c r="E41">
        <v>153</v>
      </c>
      <c r="F41">
        <v>4154</v>
      </c>
      <c r="G41">
        <v>13.5</v>
      </c>
      <c r="H41">
        <v>71</v>
      </c>
      <c r="I41" t="s">
        <v>24</v>
      </c>
      <c r="J41" t="s">
        <v>50</v>
      </c>
    </row>
    <row r="42" spans="1:10" x14ac:dyDescent="0.85">
      <c r="A42">
        <v>41</v>
      </c>
      <c r="B42">
        <v>14</v>
      </c>
      <c r="C42">
        <v>8</v>
      </c>
      <c r="D42">
        <v>318</v>
      </c>
      <c r="E42">
        <v>150</v>
      </c>
      <c r="F42">
        <v>4096</v>
      </c>
      <c r="G42">
        <v>13</v>
      </c>
      <c r="H42">
        <v>71</v>
      </c>
      <c r="I42" t="s">
        <v>24</v>
      </c>
      <c r="J42" t="s">
        <v>52</v>
      </c>
    </row>
    <row r="43" spans="1:10" x14ac:dyDescent="0.85">
      <c r="A43">
        <v>42</v>
      </c>
      <c r="B43">
        <v>12</v>
      </c>
      <c r="C43">
        <v>8</v>
      </c>
      <c r="D43">
        <v>383</v>
      </c>
      <c r="E43">
        <v>180</v>
      </c>
      <c r="F43">
        <v>4955</v>
      </c>
      <c r="G43">
        <v>11.5</v>
      </c>
      <c r="H43">
        <v>71</v>
      </c>
      <c r="I43" t="s">
        <v>24</v>
      </c>
      <c r="J43" t="s">
        <v>82</v>
      </c>
    </row>
    <row r="44" spans="1:10" x14ac:dyDescent="0.85">
      <c r="A44">
        <v>43</v>
      </c>
      <c r="B44">
        <v>13</v>
      </c>
      <c r="C44">
        <v>8</v>
      </c>
      <c r="D44">
        <v>400</v>
      </c>
      <c r="E44">
        <v>170</v>
      </c>
      <c r="F44">
        <v>4746</v>
      </c>
      <c r="G44">
        <v>12</v>
      </c>
      <c r="H44">
        <v>71</v>
      </c>
      <c r="I44" t="s">
        <v>24</v>
      </c>
      <c r="J44" t="s">
        <v>83</v>
      </c>
    </row>
    <row r="45" spans="1:10" x14ac:dyDescent="0.85">
      <c r="A45">
        <v>44</v>
      </c>
      <c r="B45">
        <v>13</v>
      </c>
      <c r="C45">
        <v>8</v>
      </c>
      <c r="D45">
        <v>400</v>
      </c>
      <c r="E45">
        <v>175</v>
      </c>
      <c r="F45">
        <v>5140</v>
      </c>
      <c r="G45">
        <v>12</v>
      </c>
      <c r="H45">
        <v>71</v>
      </c>
      <c r="I45" t="s">
        <v>24</v>
      </c>
      <c r="J45" t="s">
        <v>84</v>
      </c>
    </row>
    <row r="46" spans="1:10" x14ac:dyDescent="0.85">
      <c r="A46">
        <v>45</v>
      </c>
      <c r="B46">
        <v>18</v>
      </c>
      <c r="C46">
        <v>6</v>
      </c>
      <c r="D46">
        <v>258</v>
      </c>
      <c r="E46">
        <v>110</v>
      </c>
      <c r="F46">
        <v>2962</v>
      </c>
      <c r="G46">
        <v>13.5</v>
      </c>
      <c r="H46">
        <v>71</v>
      </c>
      <c r="I46" t="s">
        <v>24</v>
      </c>
      <c r="J46" t="s">
        <v>85</v>
      </c>
    </row>
    <row r="47" spans="1:10" x14ac:dyDescent="0.85">
      <c r="A47">
        <v>46</v>
      </c>
      <c r="B47">
        <v>22</v>
      </c>
      <c r="C47">
        <v>4</v>
      </c>
      <c r="D47">
        <v>140</v>
      </c>
      <c r="E47">
        <v>72</v>
      </c>
      <c r="F47">
        <v>2408</v>
      </c>
      <c r="G47">
        <v>19</v>
      </c>
      <c r="H47">
        <v>71</v>
      </c>
      <c r="I47" t="s">
        <v>24</v>
      </c>
      <c r="J47" t="s">
        <v>86</v>
      </c>
    </row>
    <row r="48" spans="1:10" x14ac:dyDescent="0.85">
      <c r="A48">
        <v>47</v>
      </c>
      <c r="B48">
        <v>19</v>
      </c>
      <c r="C48">
        <v>6</v>
      </c>
      <c r="D48">
        <v>250</v>
      </c>
      <c r="E48">
        <v>100</v>
      </c>
      <c r="F48">
        <v>3282</v>
      </c>
      <c r="G48">
        <v>15</v>
      </c>
      <c r="H48">
        <v>71</v>
      </c>
      <c r="I48" t="s">
        <v>24</v>
      </c>
      <c r="J48" t="s">
        <v>87</v>
      </c>
    </row>
    <row r="49" spans="1:10" x14ac:dyDescent="0.85">
      <c r="A49">
        <v>48</v>
      </c>
      <c r="B49">
        <v>18</v>
      </c>
      <c r="C49">
        <v>6</v>
      </c>
      <c r="D49">
        <v>250</v>
      </c>
      <c r="E49">
        <v>88</v>
      </c>
      <c r="F49">
        <v>3139</v>
      </c>
      <c r="G49">
        <v>14.5</v>
      </c>
      <c r="H49">
        <v>71</v>
      </c>
      <c r="I49" t="s">
        <v>24</v>
      </c>
      <c r="J49" t="s">
        <v>88</v>
      </c>
    </row>
    <row r="50" spans="1:10" x14ac:dyDescent="0.85">
      <c r="A50">
        <v>49</v>
      </c>
      <c r="B50">
        <v>23</v>
      </c>
      <c r="C50">
        <v>4</v>
      </c>
      <c r="D50">
        <v>122</v>
      </c>
      <c r="E50">
        <v>86</v>
      </c>
      <c r="F50">
        <v>2220</v>
      </c>
      <c r="G50">
        <v>14</v>
      </c>
      <c r="H50">
        <v>71</v>
      </c>
      <c r="I50" t="s">
        <v>24</v>
      </c>
      <c r="J50" t="s">
        <v>89</v>
      </c>
    </row>
    <row r="51" spans="1:10" x14ac:dyDescent="0.85">
      <c r="A51">
        <v>50</v>
      </c>
      <c r="B51">
        <v>28</v>
      </c>
      <c r="C51">
        <v>4</v>
      </c>
      <c r="D51">
        <v>116</v>
      </c>
      <c r="E51">
        <v>90</v>
      </c>
      <c r="F51">
        <v>2123</v>
      </c>
      <c r="G51">
        <v>14</v>
      </c>
      <c r="H51">
        <v>71</v>
      </c>
      <c r="I51" t="s">
        <v>65</v>
      </c>
      <c r="J51" t="s">
        <v>90</v>
      </c>
    </row>
    <row r="52" spans="1:10" x14ac:dyDescent="0.85">
      <c r="A52">
        <v>51</v>
      </c>
      <c r="B52">
        <v>30</v>
      </c>
      <c r="C52">
        <v>4</v>
      </c>
      <c r="D52">
        <v>79</v>
      </c>
      <c r="E52">
        <v>70</v>
      </c>
      <c r="F52">
        <v>2074</v>
      </c>
      <c r="G52">
        <v>19.5</v>
      </c>
      <c r="H52">
        <v>71</v>
      </c>
      <c r="I52" t="s">
        <v>65</v>
      </c>
      <c r="J52" t="s">
        <v>91</v>
      </c>
    </row>
    <row r="53" spans="1:10" x14ac:dyDescent="0.85">
      <c r="A53">
        <v>52</v>
      </c>
      <c r="B53">
        <v>30</v>
      </c>
      <c r="C53">
        <v>4</v>
      </c>
      <c r="D53">
        <v>88</v>
      </c>
      <c r="E53">
        <v>76</v>
      </c>
      <c r="F53">
        <v>2065</v>
      </c>
      <c r="G53">
        <v>14.5</v>
      </c>
      <c r="H53">
        <v>71</v>
      </c>
      <c r="I53" t="s">
        <v>65</v>
      </c>
      <c r="J53" t="s">
        <v>92</v>
      </c>
    </row>
    <row r="54" spans="1:10" x14ac:dyDescent="0.85">
      <c r="A54">
        <v>53</v>
      </c>
      <c r="B54">
        <v>31</v>
      </c>
      <c r="C54">
        <v>4</v>
      </c>
      <c r="D54">
        <v>71</v>
      </c>
      <c r="E54">
        <v>65</v>
      </c>
      <c r="F54">
        <v>1773</v>
      </c>
      <c r="G54">
        <v>19</v>
      </c>
      <c r="H54">
        <v>71</v>
      </c>
      <c r="I54" t="s">
        <v>59</v>
      </c>
      <c r="J54" t="s">
        <v>93</v>
      </c>
    </row>
    <row r="55" spans="1:10" x14ac:dyDescent="0.85">
      <c r="A55">
        <v>54</v>
      </c>
      <c r="B55">
        <v>35</v>
      </c>
      <c r="C55">
        <v>4</v>
      </c>
      <c r="D55">
        <v>72</v>
      </c>
      <c r="E55">
        <v>69</v>
      </c>
      <c r="F55">
        <v>1613</v>
      </c>
      <c r="G55">
        <v>18</v>
      </c>
      <c r="H55">
        <v>71</v>
      </c>
      <c r="I55" t="s">
        <v>59</v>
      </c>
      <c r="J55" t="s">
        <v>94</v>
      </c>
    </row>
    <row r="56" spans="1:10" x14ac:dyDescent="0.85">
      <c r="A56">
        <v>55</v>
      </c>
      <c r="B56">
        <v>27</v>
      </c>
      <c r="C56">
        <v>4</v>
      </c>
      <c r="D56">
        <v>97</v>
      </c>
      <c r="E56">
        <v>60</v>
      </c>
      <c r="F56">
        <v>1834</v>
      </c>
      <c r="G56">
        <v>19</v>
      </c>
      <c r="H56">
        <v>71</v>
      </c>
      <c r="I56" t="s">
        <v>65</v>
      </c>
      <c r="J56" t="s">
        <v>95</v>
      </c>
    </row>
    <row r="57" spans="1:10" x14ac:dyDescent="0.85">
      <c r="A57">
        <v>56</v>
      </c>
      <c r="B57">
        <v>26</v>
      </c>
      <c r="C57">
        <v>4</v>
      </c>
      <c r="D57">
        <v>91</v>
      </c>
      <c r="E57">
        <v>70</v>
      </c>
      <c r="F57">
        <v>1955</v>
      </c>
      <c r="G57">
        <v>20.5</v>
      </c>
      <c r="H57">
        <v>71</v>
      </c>
      <c r="I57" t="s">
        <v>24</v>
      </c>
      <c r="J57" t="s">
        <v>96</v>
      </c>
    </row>
    <row r="58" spans="1:10" x14ac:dyDescent="0.85">
      <c r="A58">
        <v>57</v>
      </c>
      <c r="B58">
        <v>24</v>
      </c>
      <c r="C58">
        <v>4</v>
      </c>
      <c r="D58">
        <v>113</v>
      </c>
      <c r="E58">
        <v>95</v>
      </c>
      <c r="F58">
        <v>2278</v>
      </c>
      <c r="G58">
        <v>15.5</v>
      </c>
      <c r="H58">
        <v>72</v>
      </c>
      <c r="I58" t="s">
        <v>59</v>
      </c>
      <c r="J58" t="s">
        <v>97</v>
      </c>
    </row>
    <row r="59" spans="1:10" x14ac:dyDescent="0.85">
      <c r="A59">
        <v>58</v>
      </c>
      <c r="B59">
        <v>25</v>
      </c>
      <c r="C59">
        <v>4</v>
      </c>
      <c r="D59">
        <v>97.5</v>
      </c>
      <c r="E59">
        <v>80</v>
      </c>
      <c r="F59">
        <v>2126</v>
      </c>
      <c r="G59">
        <v>17</v>
      </c>
      <c r="H59">
        <v>72</v>
      </c>
      <c r="I59" t="s">
        <v>24</v>
      </c>
      <c r="J59" t="s">
        <v>98</v>
      </c>
    </row>
    <row r="60" spans="1:10" x14ac:dyDescent="0.85">
      <c r="A60">
        <v>59</v>
      </c>
      <c r="B60">
        <v>23</v>
      </c>
      <c r="C60">
        <v>4</v>
      </c>
      <c r="D60">
        <v>97</v>
      </c>
      <c r="E60">
        <v>54</v>
      </c>
      <c r="F60">
        <v>2254</v>
      </c>
      <c r="G60">
        <v>23.5</v>
      </c>
      <c r="H60">
        <v>72</v>
      </c>
      <c r="I60" t="s">
        <v>65</v>
      </c>
      <c r="J60" t="s">
        <v>99</v>
      </c>
    </row>
    <row r="61" spans="1:10" x14ac:dyDescent="0.85">
      <c r="A61">
        <v>60</v>
      </c>
      <c r="B61">
        <v>20</v>
      </c>
      <c r="C61">
        <v>4</v>
      </c>
      <c r="D61">
        <v>140</v>
      </c>
      <c r="E61">
        <v>90</v>
      </c>
      <c r="F61">
        <v>2408</v>
      </c>
      <c r="G61">
        <v>19.5</v>
      </c>
      <c r="H61">
        <v>72</v>
      </c>
      <c r="I61" t="s">
        <v>24</v>
      </c>
      <c r="J61" t="s">
        <v>100</v>
      </c>
    </row>
    <row r="62" spans="1:10" x14ac:dyDescent="0.85">
      <c r="A62">
        <v>61</v>
      </c>
      <c r="B62">
        <v>21</v>
      </c>
      <c r="C62">
        <v>4</v>
      </c>
      <c r="D62">
        <v>122</v>
      </c>
      <c r="E62">
        <v>86</v>
      </c>
      <c r="F62">
        <v>2226</v>
      </c>
      <c r="G62">
        <v>16.5</v>
      </c>
      <c r="H62">
        <v>72</v>
      </c>
      <c r="I62" t="s">
        <v>24</v>
      </c>
      <c r="J62" t="s">
        <v>101</v>
      </c>
    </row>
    <row r="63" spans="1:10" x14ac:dyDescent="0.85">
      <c r="A63">
        <v>62</v>
      </c>
      <c r="B63">
        <v>13</v>
      </c>
      <c r="C63">
        <v>8</v>
      </c>
      <c r="D63">
        <v>350</v>
      </c>
      <c r="E63">
        <v>165</v>
      </c>
      <c r="F63">
        <v>4274</v>
      </c>
      <c r="G63">
        <v>12</v>
      </c>
      <c r="H63">
        <v>72</v>
      </c>
      <c r="I63" t="s">
        <v>24</v>
      </c>
      <c r="J63" t="s">
        <v>51</v>
      </c>
    </row>
    <row r="64" spans="1:10" x14ac:dyDescent="0.85">
      <c r="A64">
        <v>63</v>
      </c>
      <c r="B64">
        <v>14</v>
      </c>
      <c r="C64">
        <v>8</v>
      </c>
      <c r="D64">
        <v>400</v>
      </c>
      <c r="E64">
        <v>175</v>
      </c>
      <c r="F64">
        <v>4385</v>
      </c>
      <c r="G64">
        <v>12</v>
      </c>
      <c r="H64">
        <v>72</v>
      </c>
      <c r="I64" t="s">
        <v>24</v>
      </c>
      <c r="J64" t="s">
        <v>53</v>
      </c>
    </row>
    <row r="65" spans="1:10" x14ac:dyDescent="0.85">
      <c r="A65">
        <v>64</v>
      </c>
      <c r="B65">
        <v>15</v>
      </c>
      <c r="C65">
        <v>8</v>
      </c>
      <c r="D65">
        <v>318</v>
      </c>
      <c r="E65">
        <v>150</v>
      </c>
      <c r="F65">
        <v>4135</v>
      </c>
      <c r="G65">
        <v>13.5</v>
      </c>
      <c r="H65">
        <v>72</v>
      </c>
      <c r="I65" t="s">
        <v>24</v>
      </c>
      <c r="J65" t="s">
        <v>52</v>
      </c>
    </row>
    <row r="66" spans="1:10" x14ac:dyDescent="0.85">
      <c r="A66">
        <v>65</v>
      </c>
      <c r="B66">
        <v>14</v>
      </c>
      <c r="C66">
        <v>8</v>
      </c>
      <c r="D66">
        <v>351</v>
      </c>
      <c r="E66">
        <v>153</v>
      </c>
      <c r="F66">
        <v>4129</v>
      </c>
      <c r="G66">
        <v>13</v>
      </c>
      <c r="H66">
        <v>72</v>
      </c>
      <c r="I66" t="s">
        <v>24</v>
      </c>
      <c r="J66" t="s">
        <v>50</v>
      </c>
    </row>
    <row r="67" spans="1:10" x14ac:dyDescent="0.85">
      <c r="A67">
        <v>66</v>
      </c>
      <c r="B67">
        <v>17</v>
      </c>
      <c r="C67">
        <v>8</v>
      </c>
      <c r="D67">
        <v>304</v>
      </c>
      <c r="E67">
        <v>150</v>
      </c>
      <c r="F67">
        <v>3672</v>
      </c>
      <c r="G67">
        <v>11.5</v>
      </c>
      <c r="H67">
        <v>72</v>
      </c>
      <c r="I67" t="s">
        <v>24</v>
      </c>
      <c r="J67" t="s">
        <v>102</v>
      </c>
    </row>
    <row r="68" spans="1:10" x14ac:dyDescent="0.85">
      <c r="A68">
        <v>67</v>
      </c>
      <c r="B68">
        <v>11</v>
      </c>
      <c r="C68">
        <v>8</v>
      </c>
      <c r="D68">
        <v>429</v>
      </c>
      <c r="E68">
        <v>208</v>
      </c>
      <c r="F68">
        <v>4633</v>
      </c>
      <c r="G68">
        <v>11</v>
      </c>
      <c r="H68">
        <v>72</v>
      </c>
      <c r="I68" t="s">
        <v>24</v>
      </c>
      <c r="J68" t="s">
        <v>103</v>
      </c>
    </row>
    <row r="69" spans="1:10" x14ac:dyDescent="0.85">
      <c r="A69">
        <v>68</v>
      </c>
      <c r="B69">
        <v>13</v>
      </c>
      <c r="C69">
        <v>8</v>
      </c>
      <c r="D69">
        <v>350</v>
      </c>
      <c r="E69">
        <v>155</v>
      </c>
      <c r="F69">
        <v>4502</v>
      </c>
      <c r="G69">
        <v>13.5</v>
      </c>
      <c r="H69">
        <v>72</v>
      </c>
      <c r="I69" t="s">
        <v>24</v>
      </c>
      <c r="J69" t="s">
        <v>104</v>
      </c>
    </row>
    <row r="70" spans="1:10" x14ac:dyDescent="0.85">
      <c r="A70">
        <v>69</v>
      </c>
      <c r="B70">
        <v>12</v>
      </c>
      <c r="C70">
        <v>8</v>
      </c>
      <c r="D70">
        <v>350</v>
      </c>
      <c r="E70">
        <v>160</v>
      </c>
      <c r="F70">
        <v>4456</v>
      </c>
      <c r="G70">
        <v>13.5</v>
      </c>
      <c r="H70">
        <v>72</v>
      </c>
      <c r="I70" t="s">
        <v>24</v>
      </c>
      <c r="J70" t="s">
        <v>105</v>
      </c>
    </row>
    <row r="71" spans="1:10" x14ac:dyDescent="0.85">
      <c r="A71">
        <v>70</v>
      </c>
      <c r="B71">
        <v>13</v>
      </c>
      <c r="C71">
        <v>8</v>
      </c>
      <c r="D71">
        <v>400</v>
      </c>
      <c r="E71">
        <v>190</v>
      </c>
      <c r="F71">
        <v>4422</v>
      </c>
      <c r="G71">
        <v>12.5</v>
      </c>
      <c r="H71">
        <v>72</v>
      </c>
      <c r="I71" t="s">
        <v>24</v>
      </c>
      <c r="J71" t="s">
        <v>106</v>
      </c>
    </row>
    <row r="72" spans="1:10" x14ac:dyDescent="0.85">
      <c r="A72">
        <v>71</v>
      </c>
      <c r="B72">
        <v>19</v>
      </c>
      <c r="C72">
        <v>3</v>
      </c>
      <c r="D72">
        <v>70</v>
      </c>
      <c r="E72">
        <v>97</v>
      </c>
      <c r="F72">
        <v>2330</v>
      </c>
      <c r="G72">
        <v>13.5</v>
      </c>
      <c r="H72">
        <v>72</v>
      </c>
      <c r="I72" t="s">
        <v>59</v>
      </c>
      <c r="J72" t="s">
        <v>107</v>
      </c>
    </row>
    <row r="73" spans="1:10" x14ac:dyDescent="0.85">
      <c r="A73">
        <v>72</v>
      </c>
      <c r="B73">
        <v>15</v>
      </c>
      <c r="C73">
        <v>8</v>
      </c>
      <c r="D73">
        <v>304</v>
      </c>
      <c r="E73">
        <v>150</v>
      </c>
      <c r="F73">
        <v>3892</v>
      </c>
      <c r="G73">
        <v>12.5</v>
      </c>
      <c r="H73">
        <v>72</v>
      </c>
      <c r="I73" t="s">
        <v>24</v>
      </c>
      <c r="J73" t="s">
        <v>108</v>
      </c>
    </row>
    <row r="74" spans="1:10" x14ac:dyDescent="0.85">
      <c r="A74">
        <v>73</v>
      </c>
      <c r="B74">
        <v>13</v>
      </c>
      <c r="C74">
        <v>8</v>
      </c>
      <c r="D74">
        <v>307</v>
      </c>
      <c r="E74">
        <v>130</v>
      </c>
      <c r="F74">
        <v>4098</v>
      </c>
      <c r="G74">
        <v>14</v>
      </c>
      <c r="H74">
        <v>72</v>
      </c>
      <c r="I74" t="s">
        <v>24</v>
      </c>
      <c r="J74" t="s">
        <v>109</v>
      </c>
    </row>
    <row r="75" spans="1:10" x14ac:dyDescent="0.85">
      <c r="A75">
        <v>74</v>
      </c>
      <c r="B75">
        <v>13</v>
      </c>
      <c r="C75">
        <v>8</v>
      </c>
      <c r="D75">
        <v>302</v>
      </c>
      <c r="E75">
        <v>140</v>
      </c>
      <c r="F75">
        <v>4294</v>
      </c>
      <c r="G75">
        <v>16</v>
      </c>
      <c r="H75">
        <v>72</v>
      </c>
      <c r="I75" t="s">
        <v>24</v>
      </c>
      <c r="J75" t="s">
        <v>110</v>
      </c>
    </row>
    <row r="76" spans="1:10" x14ac:dyDescent="0.85">
      <c r="A76">
        <v>75</v>
      </c>
      <c r="B76">
        <v>14</v>
      </c>
      <c r="C76">
        <v>8</v>
      </c>
      <c r="D76">
        <v>318</v>
      </c>
      <c r="E76">
        <v>150</v>
      </c>
      <c r="F76">
        <v>4077</v>
      </c>
      <c r="G76">
        <v>14</v>
      </c>
      <c r="H76">
        <v>72</v>
      </c>
      <c r="I76" t="s">
        <v>24</v>
      </c>
      <c r="J76" t="s">
        <v>111</v>
      </c>
    </row>
    <row r="77" spans="1:10" x14ac:dyDescent="0.85">
      <c r="A77">
        <v>76</v>
      </c>
      <c r="B77">
        <v>18</v>
      </c>
      <c r="C77">
        <v>4</v>
      </c>
      <c r="D77">
        <v>121</v>
      </c>
      <c r="E77">
        <v>112</v>
      </c>
      <c r="F77">
        <v>2933</v>
      </c>
      <c r="G77">
        <v>14.5</v>
      </c>
      <c r="H77">
        <v>72</v>
      </c>
      <c r="I77" t="s">
        <v>65</v>
      </c>
      <c r="J77" t="s">
        <v>112</v>
      </c>
    </row>
    <row r="78" spans="1:10" x14ac:dyDescent="0.85">
      <c r="A78">
        <v>77</v>
      </c>
      <c r="B78">
        <v>22</v>
      </c>
      <c r="C78">
        <v>4</v>
      </c>
      <c r="D78">
        <v>121</v>
      </c>
      <c r="E78">
        <v>76</v>
      </c>
      <c r="F78">
        <v>2511</v>
      </c>
      <c r="G78">
        <v>18</v>
      </c>
      <c r="H78">
        <v>72</v>
      </c>
      <c r="I78" t="s">
        <v>65</v>
      </c>
      <c r="J78" t="s">
        <v>113</v>
      </c>
    </row>
    <row r="79" spans="1:10" x14ac:dyDescent="0.85">
      <c r="A79">
        <v>78</v>
      </c>
      <c r="B79">
        <v>21</v>
      </c>
      <c r="C79">
        <v>4</v>
      </c>
      <c r="D79">
        <v>120</v>
      </c>
      <c r="E79">
        <v>87</v>
      </c>
      <c r="F79">
        <v>2979</v>
      </c>
      <c r="G79">
        <v>19.5</v>
      </c>
      <c r="H79">
        <v>72</v>
      </c>
      <c r="I79" t="s">
        <v>65</v>
      </c>
      <c r="J79" t="s">
        <v>114</v>
      </c>
    </row>
    <row r="80" spans="1:10" x14ac:dyDescent="0.85">
      <c r="A80">
        <v>79</v>
      </c>
      <c r="B80">
        <v>26</v>
      </c>
      <c r="C80">
        <v>4</v>
      </c>
      <c r="D80">
        <v>96</v>
      </c>
      <c r="E80">
        <v>69</v>
      </c>
      <c r="F80">
        <v>2189</v>
      </c>
      <c r="G80">
        <v>18</v>
      </c>
      <c r="H80">
        <v>72</v>
      </c>
      <c r="I80" t="s">
        <v>65</v>
      </c>
      <c r="J80" t="s">
        <v>115</v>
      </c>
    </row>
    <row r="81" spans="1:10" x14ac:dyDescent="0.85">
      <c r="A81">
        <v>80</v>
      </c>
      <c r="B81">
        <v>22</v>
      </c>
      <c r="C81">
        <v>4</v>
      </c>
      <c r="D81">
        <v>122</v>
      </c>
      <c r="E81">
        <v>86</v>
      </c>
      <c r="F81">
        <v>2395</v>
      </c>
      <c r="G81">
        <v>16</v>
      </c>
      <c r="H81">
        <v>72</v>
      </c>
      <c r="I81" t="s">
        <v>24</v>
      </c>
      <c r="J81" t="s">
        <v>116</v>
      </c>
    </row>
    <row r="82" spans="1:10" x14ac:dyDescent="0.85">
      <c r="A82">
        <v>81</v>
      </c>
      <c r="B82">
        <v>28</v>
      </c>
      <c r="C82">
        <v>4</v>
      </c>
      <c r="D82">
        <v>97</v>
      </c>
      <c r="E82">
        <v>92</v>
      </c>
      <c r="F82">
        <v>2288</v>
      </c>
      <c r="G82">
        <v>17</v>
      </c>
      <c r="H82">
        <v>72</v>
      </c>
      <c r="I82" t="s">
        <v>59</v>
      </c>
      <c r="J82" t="s">
        <v>117</v>
      </c>
    </row>
    <row r="83" spans="1:10" x14ac:dyDescent="0.85">
      <c r="A83">
        <v>82</v>
      </c>
      <c r="B83">
        <v>23</v>
      </c>
      <c r="C83">
        <v>4</v>
      </c>
      <c r="D83">
        <v>120</v>
      </c>
      <c r="E83">
        <v>97</v>
      </c>
      <c r="F83">
        <v>2506</v>
      </c>
      <c r="G83">
        <v>14.5</v>
      </c>
      <c r="H83">
        <v>72</v>
      </c>
      <c r="I83" t="s">
        <v>59</v>
      </c>
      <c r="J83" t="s">
        <v>118</v>
      </c>
    </row>
    <row r="84" spans="1:10" x14ac:dyDescent="0.85">
      <c r="A84">
        <v>83</v>
      </c>
      <c r="B84">
        <v>28</v>
      </c>
      <c r="C84">
        <v>4</v>
      </c>
      <c r="D84">
        <v>98</v>
      </c>
      <c r="E84">
        <v>80</v>
      </c>
      <c r="F84">
        <v>2164</v>
      </c>
      <c r="G84">
        <v>15</v>
      </c>
      <c r="H84">
        <v>72</v>
      </c>
      <c r="I84" t="s">
        <v>24</v>
      </c>
      <c r="J84" t="s">
        <v>119</v>
      </c>
    </row>
    <row r="85" spans="1:10" x14ac:dyDescent="0.85">
      <c r="A85">
        <v>84</v>
      </c>
      <c r="B85">
        <v>27</v>
      </c>
      <c r="C85">
        <v>4</v>
      </c>
      <c r="D85">
        <v>97</v>
      </c>
      <c r="E85">
        <v>88</v>
      </c>
      <c r="F85">
        <v>2100</v>
      </c>
      <c r="G85">
        <v>16.5</v>
      </c>
      <c r="H85">
        <v>72</v>
      </c>
      <c r="I85" t="s">
        <v>59</v>
      </c>
      <c r="J85" t="s">
        <v>120</v>
      </c>
    </row>
    <row r="86" spans="1:10" x14ac:dyDescent="0.85">
      <c r="A86">
        <v>85</v>
      </c>
      <c r="B86">
        <v>13</v>
      </c>
      <c r="C86">
        <v>8</v>
      </c>
      <c r="D86">
        <v>350</v>
      </c>
      <c r="E86">
        <v>175</v>
      </c>
      <c r="F86">
        <v>4100</v>
      </c>
      <c r="G86">
        <v>13</v>
      </c>
      <c r="H86">
        <v>73</v>
      </c>
      <c r="I86" t="s">
        <v>24</v>
      </c>
      <c r="J86" t="s">
        <v>121</v>
      </c>
    </row>
    <row r="87" spans="1:10" x14ac:dyDescent="0.85">
      <c r="A87">
        <v>86</v>
      </c>
      <c r="B87">
        <v>14</v>
      </c>
      <c r="C87">
        <v>8</v>
      </c>
      <c r="D87">
        <v>304</v>
      </c>
      <c r="E87">
        <v>150</v>
      </c>
      <c r="F87">
        <v>3672</v>
      </c>
      <c r="G87">
        <v>11.5</v>
      </c>
      <c r="H87">
        <v>73</v>
      </c>
      <c r="I87" t="s">
        <v>24</v>
      </c>
      <c r="J87" t="s">
        <v>80</v>
      </c>
    </row>
    <row r="88" spans="1:10" x14ac:dyDescent="0.85">
      <c r="A88">
        <v>87</v>
      </c>
      <c r="B88">
        <v>13</v>
      </c>
      <c r="C88">
        <v>8</v>
      </c>
      <c r="D88">
        <v>350</v>
      </c>
      <c r="E88">
        <v>145</v>
      </c>
      <c r="F88">
        <v>3988</v>
      </c>
      <c r="G88">
        <v>13</v>
      </c>
      <c r="H88">
        <v>73</v>
      </c>
      <c r="I88" t="s">
        <v>24</v>
      </c>
      <c r="J88" t="s">
        <v>122</v>
      </c>
    </row>
    <row r="89" spans="1:10" x14ac:dyDescent="0.85">
      <c r="A89">
        <v>88</v>
      </c>
      <c r="B89">
        <v>14</v>
      </c>
      <c r="C89">
        <v>8</v>
      </c>
      <c r="D89">
        <v>302</v>
      </c>
      <c r="E89">
        <v>137</v>
      </c>
      <c r="F89">
        <v>4042</v>
      </c>
      <c r="G89">
        <v>14.5</v>
      </c>
      <c r="H89">
        <v>73</v>
      </c>
      <c r="I89" t="s">
        <v>24</v>
      </c>
      <c r="J89" t="s">
        <v>123</v>
      </c>
    </row>
    <row r="90" spans="1:10" x14ac:dyDescent="0.85">
      <c r="A90">
        <v>89</v>
      </c>
      <c r="B90">
        <v>15</v>
      </c>
      <c r="C90">
        <v>8</v>
      </c>
      <c r="D90">
        <v>318</v>
      </c>
      <c r="E90">
        <v>150</v>
      </c>
      <c r="F90">
        <v>3777</v>
      </c>
      <c r="G90">
        <v>12.5</v>
      </c>
      <c r="H90">
        <v>73</v>
      </c>
      <c r="I90" t="s">
        <v>24</v>
      </c>
      <c r="J90" t="s">
        <v>124</v>
      </c>
    </row>
    <row r="91" spans="1:10" x14ac:dyDescent="0.85">
      <c r="A91">
        <v>90</v>
      </c>
      <c r="B91">
        <v>12</v>
      </c>
      <c r="C91">
        <v>8</v>
      </c>
      <c r="D91">
        <v>429</v>
      </c>
      <c r="E91">
        <v>198</v>
      </c>
      <c r="F91">
        <v>4952</v>
      </c>
      <c r="G91">
        <v>11.5</v>
      </c>
      <c r="H91">
        <v>73</v>
      </c>
      <c r="I91" t="s">
        <v>24</v>
      </c>
      <c r="J91" t="s">
        <v>125</v>
      </c>
    </row>
    <row r="92" spans="1:10" x14ac:dyDescent="0.85">
      <c r="A92">
        <v>91</v>
      </c>
      <c r="B92">
        <v>13</v>
      </c>
      <c r="C92">
        <v>8</v>
      </c>
      <c r="D92">
        <v>400</v>
      </c>
      <c r="E92">
        <v>150</v>
      </c>
      <c r="F92">
        <v>4464</v>
      </c>
      <c r="G92">
        <v>12</v>
      </c>
      <c r="H92">
        <v>73</v>
      </c>
      <c r="I92" t="s">
        <v>24</v>
      </c>
      <c r="J92" t="s">
        <v>126</v>
      </c>
    </row>
    <row r="93" spans="1:10" x14ac:dyDescent="0.85">
      <c r="A93">
        <v>92</v>
      </c>
      <c r="B93">
        <v>13</v>
      </c>
      <c r="C93">
        <v>8</v>
      </c>
      <c r="D93">
        <v>351</v>
      </c>
      <c r="E93">
        <v>158</v>
      </c>
      <c r="F93">
        <v>4363</v>
      </c>
      <c r="G93">
        <v>13</v>
      </c>
      <c r="H93">
        <v>73</v>
      </c>
      <c r="I93" t="s">
        <v>24</v>
      </c>
      <c r="J93" t="s">
        <v>127</v>
      </c>
    </row>
    <row r="94" spans="1:10" x14ac:dyDescent="0.85">
      <c r="A94">
        <v>93</v>
      </c>
      <c r="B94">
        <v>14</v>
      </c>
      <c r="C94">
        <v>8</v>
      </c>
      <c r="D94">
        <v>318</v>
      </c>
      <c r="E94">
        <v>150</v>
      </c>
      <c r="F94">
        <v>4237</v>
      </c>
      <c r="G94">
        <v>14.5</v>
      </c>
      <c r="H94">
        <v>73</v>
      </c>
      <c r="I94" t="s">
        <v>24</v>
      </c>
      <c r="J94" t="s">
        <v>128</v>
      </c>
    </row>
    <row r="95" spans="1:10" x14ac:dyDescent="0.85">
      <c r="A95">
        <v>94</v>
      </c>
      <c r="B95">
        <v>13</v>
      </c>
      <c r="C95">
        <v>8</v>
      </c>
      <c r="D95">
        <v>440</v>
      </c>
      <c r="E95">
        <v>215</v>
      </c>
      <c r="F95">
        <v>4735</v>
      </c>
      <c r="G95">
        <v>11</v>
      </c>
      <c r="H95">
        <v>73</v>
      </c>
      <c r="I95" t="s">
        <v>24</v>
      </c>
      <c r="J95" t="s">
        <v>129</v>
      </c>
    </row>
    <row r="96" spans="1:10" x14ac:dyDescent="0.85">
      <c r="A96">
        <v>95</v>
      </c>
      <c r="B96">
        <v>12</v>
      </c>
      <c r="C96">
        <v>8</v>
      </c>
      <c r="D96">
        <v>455</v>
      </c>
      <c r="E96">
        <v>225</v>
      </c>
      <c r="F96">
        <v>4951</v>
      </c>
      <c r="G96">
        <v>11</v>
      </c>
      <c r="H96">
        <v>73</v>
      </c>
      <c r="I96" t="s">
        <v>24</v>
      </c>
      <c r="J96" t="s">
        <v>130</v>
      </c>
    </row>
    <row r="97" spans="1:10" x14ac:dyDescent="0.85">
      <c r="A97">
        <v>96</v>
      </c>
      <c r="B97">
        <v>13</v>
      </c>
      <c r="C97">
        <v>8</v>
      </c>
      <c r="D97">
        <v>360</v>
      </c>
      <c r="E97">
        <v>175</v>
      </c>
      <c r="F97">
        <v>3821</v>
      </c>
      <c r="G97">
        <v>11</v>
      </c>
      <c r="H97">
        <v>73</v>
      </c>
      <c r="I97" t="s">
        <v>24</v>
      </c>
      <c r="J97" t="s">
        <v>131</v>
      </c>
    </row>
    <row r="98" spans="1:10" x14ac:dyDescent="0.85">
      <c r="A98">
        <v>97</v>
      </c>
      <c r="B98">
        <v>18</v>
      </c>
      <c r="C98">
        <v>6</v>
      </c>
      <c r="D98">
        <v>225</v>
      </c>
      <c r="E98">
        <v>105</v>
      </c>
      <c r="F98">
        <v>3121</v>
      </c>
      <c r="G98">
        <v>16.5</v>
      </c>
      <c r="H98">
        <v>73</v>
      </c>
      <c r="I98" t="s">
        <v>24</v>
      </c>
      <c r="J98" t="s">
        <v>132</v>
      </c>
    </row>
    <row r="99" spans="1:10" x14ac:dyDescent="0.85">
      <c r="A99">
        <v>98</v>
      </c>
      <c r="B99">
        <v>16</v>
      </c>
      <c r="C99">
        <v>6</v>
      </c>
      <c r="D99">
        <v>250</v>
      </c>
      <c r="E99">
        <v>100</v>
      </c>
      <c r="F99">
        <v>3278</v>
      </c>
      <c r="G99">
        <v>18</v>
      </c>
      <c r="H99">
        <v>73</v>
      </c>
      <c r="I99" t="s">
        <v>24</v>
      </c>
      <c r="J99" t="s">
        <v>133</v>
      </c>
    </row>
    <row r="100" spans="1:10" x14ac:dyDescent="0.85">
      <c r="A100">
        <v>99</v>
      </c>
      <c r="B100">
        <v>18</v>
      </c>
      <c r="C100">
        <v>6</v>
      </c>
      <c r="D100">
        <v>232</v>
      </c>
      <c r="E100">
        <v>100</v>
      </c>
      <c r="F100">
        <v>2945</v>
      </c>
      <c r="G100">
        <v>16</v>
      </c>
      <c r="H100">
        <v>73</v>
      </c>
      <c r="I100" t="s">
        <v>24</v>
      </c>
      <c r="J100" t="s">
        <v>62</v>
      </c>
    </row>
    <row r="101" spans="1:10" x14ac:dyDescent="0.85">
      <c r="A101">
        <v>100</v>
      </c>
      <c r="B101">
        <v>18</v>
      </c>
      <c r="C101">
        <v>6</v>
      </c>
      <c r="D101">
        <v>250</v>
      </c>
      <c r="E101">
        <v>88</v>
      </c>
      <c r="F101">
        <v>3021</v>
      </c>
      <c r="G101">
        <v>16.5</v>
      </c>
      <c r="H101">
        <v>73</v>
      </c>
      <c r="I101" t="s">
        <v>24</v>
      </c>
      <c r="J101" t="s">
        <v>63</v>
      </c>
    </row>
    <row r="102" spans="1:10" x14ac:dyDescent="0.85">
      <c r="A102">
        <v>101</v>
      </c>
      <c r="B102">
        <v>23</v>
      </c>
      <c r="C102">
        <v>6</v>
      </c>
      <c r="D102">
        <v>198</v>
      </c>
      <c r="E102">
        <v>95</v>
      </c>
      <c r="F102">
        <v>2904</v>
      </c>
      <c r="G102">
        <v>16</v>
      </c>
      <c r="H102">
        <v>73</v>
      </c>
      <c r="I102" t="s">
        <v>24</v>
      </c>
      <c r="J102" t="s">
        <v>61</v>
      </c>
    </row>
    <row r="103" spans="1:10" x14ac:dyDescent="0.85">
      <c r="A103">
        <v>102</v>
      </c>
      <c r="B103">
        <v>26</v>
      </c>
      <c r="C103">
        <v>4</v>
      </c>
      <c r="D103">
        <v>97</v>
      </c>
      <c r="E103">
        <v>46</v>
      </c>
      <c r="F103">
        <v>1950</v>
      </c>
      <c r="G103">
        <v>21</v>
      </c>
      <c r="H103">
        <v>73</v>
      </c>
      <c r="I103" t="s">
        <v>65</v>
      </c>
      <c r="J103" t="s">
        <v>134</v>
      </c>
    </row>
    <row r="104" spans="1:10" x14ac:dyDescent="0.85">
      <c r="A104">
        <v>103</v>
      </c>
      <c r="B104">
        <v>11</v>
      </c>
      <c r="C104">
        <v>8</v>
      </c>
      <c r="D104">
        <v>400</v>
      </c>
      <c r="E104">
        <v>150</v>
      </c>
      <c r="F104">
        <v>4997</v>
      </c>
      <c r="G104">
        <v>14</v>
      </c>
      <c r="H104">
        <v>73</v>
      </c>
      <c r="I104" t="s">
        <v>24</v>
      </c>
      <c r="J104" t="s">
        <v>51</v>
      </c>
    </row>
    <row r="105" spans="1:10" x14ac:dyDescent="0.85">
      <c r="A105">
        <v>104</v>
      </c>
      <c r="B105">
        <v>12</v>
      </c>
      <c r="C105">
        <v>8</v>
      </c>
      <c r="D105">
        <v>400</v>
      </c>
      <c r="E105">
        <v>167</v>
      </c>
      <c r="F105">
        <v>4906</v>
      </c>
      <c r="G105">
        <v>12.5</v>
      </c>
      <c r="H105">
        <v>73</v>
      </c>
      <c r="I105" t="s">
        <v>24</v>
      </c>
      <c r="J105" t="s">
        <v>135</v>
      </c>
    </row>
    <row r="106" spans="1:10" x14ac:dyDescent="0.85">
      <c r="A106">
        <v>105</v>
      </c>
      <c r="B106">
        <v>13</v>
      </c>
      <c r="C106">
        <v>8</v>
      </c>
      <c r="D106">
        <v>360</v>
      </c>
      <c r="E106">
        <v>170</v>
      </c>
      <c r="F106">
        <v>4654</v>
      </c>
      <c r="G106">
        <v>13</v>
      </c>
      <c r="H106">
        <v>73</v>
      </c>
      <c r="I106" t="s">
        <v>24</v>
      </c>
      <c r="J106" t="s">
        <v>136</v>
      </c>
    </row>
    <row r="107" spans="1:10" x14ac:dyDescent="0.85">
      <c r="A107">
        <v>106</v>
      </c>
      <c r="B107">
        <v>12</v>
      </c>
      <c r="C107">
        <v>8</v>
      </c>
      <c r="D107">
        <v>350</v>
      </c>
      <c r="E107">
        <v>180</v>
      </c>
      <c r="F107">
        <v>4499</v>
      </c>
      <c r="G107">
        <v>12.5</v>
      </c>
      <c r="H107">
        <v>73</v>
      </c>
      <c r="I107" t="s">
        <v>24</v>
      </c>
      <c r="J107" t="s">
        <v>137</v>
      </c>
    </row>
    <row r="108" spans="1:10" x14ac:dyDescent="0.85">
      <c r="A108">
        <v>107</v>
      </c>
      <c r="B108">
        <v>18</v>
      </c>
      <c r="C108">
        <v>6</v>
      </c>
      <c r="D108">
        <v>232</v>
      </c>
      <c r="E108">
        <v>100</v>
      </c>
      <c r="F108">
        <v>2789</v>
      </c>
      <c r="G108">
        <v>15</v>
      </c>
      <c r="H108">
        <v>73</v>
      </c>
      <c r="I108" t="s">
        <v>24</v>
      </c>
      <c r="J108" t="s">
        <v>71</v>
      </c>
    </row>
    <row r="109" spans="1:10" x14ac:dyDescent="0.85">
      <c r="A109">
        <v>108</v>
      </c>
      <c r="B109">
        <v>20</v>
      </c>
      <c r="C109">
        <v>4</v>
      </c>
      <c r="D109">
        <v>97</v>
      </c>
      <c r="E109">
        <v>88</v>
      </c>
      <c r="F109">
        <v>2279</v>
      </c>
      <c r="G109">
        <v>19</v>
      </c>
      <c r="H109">
        <v>73</v>
      </c>
      <c r="I109" t="s">
        <v>59</v>
      </c>
      <c r="J109" t="s">
        <v>138</v>
      </c>
    </row>
    <row r="110" spans="1:10" x14ac:dyDescent="0.85">
      <c r="A110">
        <v>109</v>
      </c>
      <c r="B110">
        <v>21</v>
      </c>
      <c r="C110">
        <v>4</v>
      </c>
      <c r="D110">
        <v>140</v>
      </c>
      <c r="E110">
        <v>72</v>
      </c>
      <c r="F110">
        <v>2401</v>
      </c>
      <c r="G110">
        <v>19.5</v>
      </c>
      <c r="H110">
        <v>73</v>
      </c>
      <c r="I110" t="s">
        <v>24</v>
      </c>
      <c r="J110" t="s">
        <v>100</v>
      </c>
    </row>
    <row r="111" spans="1:10" x14ac:dyDescent="0.85">
      <c r="A111">
        <v>110</v>
      </c>
      <c r="B111">
        <v>22</v>
      </c>
      <c r="C111">
        <v>4</v>
      </c>
      <c r="D111">
        <v>108</v>
      </c>
      <c r="E111">
        <v>94</v>
      </c>
      <c r="F111">
        <v>2379</v>
      </c>
      <c r="G111">
        <v>16.5</v>
      </c>
      <c r="H111">
        <v>73</v>
      </c>
      <c r="I111" t="s">
        <v>59</v>
      </c>
      <c r="J111" t="s">
        <v>139</v>
      </c>
    </row>
    <row r="112" spans="1:10" x14ac:dyDescent="0.85">
      <c r="A112">
        <v>111</v>
      </c>
      <c r="B112">
        <v>18</v>
      </c>
      <c r="C112">
        <v>3</v>
      </c>
      <c r="D112">
        <v>70</v>
      </c>
      <c r="E112">
        <v>90</v>
      </c>
      <c r="F112">
        <v>2124</v>
      </c>
      <c r="G112">
        <v>13.5</v>
      </c>
      <c r="H112">
        <v>73</v>
      </c>
      <c r="I112" t="s">
        <v>59</v>
      </c>
      <c r="J112" t="s">
        <v>140</v>
      </c>
    </row>
    <row r="113" spans="1:10" x14ac:dyDescent="0.85">
      <c r="A113">
        <v>112</v>
      </c>
      <c r="B113">
        <v>19</v>
      </c>
      <c r="C113">
        <v>4</v>
      </c>
      <c r="D113">
        <v>122</v>
      </c>
      <c r="E113">
        <v>85</v>
      </c>
      <c r="F113">
        <v>2310</v>
      </c>
      <c r="G113">
        <v>18.5</v>
      </c>
      <c r="H113">
        <v>73</v>
      </c>
      <c r="I113" t="s">
        <v>24</v>
      </c>
      <c r="J113" t="s">
        <v>141</v>
      </c>
    </row>
    <row r="114" spans="1:10" x14ac:dyDescent="0.85">
      <c r="A114">
        <v>113</v>
      </c>
      <c r="B114">
        <v>21</v>
      </c>
      <c r="C114">
        <v>6</v>
      </c>
      <c r="D114">
        <v>155</v>
      </c>
      <c r="E114">
        <v>107</v>
      </c>
      <c r="F114">
        <v>2472</v>
      </c>
      <c r="G114">
        <v>14</v>
      </c>
      <c r="H114">
        <v>73</v>
      </c>
      <c r="I114" t="s">
        <v>24</v>
      </c>
      <c r="J114" t="s">
        <v>142</v>
      </c>
    </row>
    <row r="115" spans="1:10" x14ac:dyDescent="0.85">
      <c r="A115">
        <v>114</v>
      </c>
      <c r="B115">
        <v>26</v>
      </c>
      <c r="C115">
        <v>4</v>
      </c>
      <c r="D115">
        <v>98</v>
      </c>
      <c r="E115">
        <v>90</v>
      </c>
      <c r="F115">
        <v>2265</v>
      </c>
      <c r="G115">
        <v>15.5</v>
      </c>
      <c r="H115">
        <v>73</v>
      </c>
      <c r="I115" t="s">
        <v>65</v>
      </c>
      <c r="J115" t="s">
        <v>143</v>
      </c>
    </row>
    <row r="116" spans="1:10" x14ac:dyDescent="0.85">
      <c r="A116">
        <v>115</v>
      </c>
      <c r="B116">
        <v>15</v>
      </c>
      <c r="C116">
        <v>8</v>
      </c>
      <c r="D116">
        <v>350</v>
      </c>
      <c r="E116">
        <v>145</v>
      </c>
      <c r="F116">
        <v>4082</v>
      </c>
      <c r="G116">
        <v>13</v>
      </c>
      <c r="H116">
        <v>73</v>
      </c>
      <c r="I116" t="s">
        <v>24</v>
      </c>
      <c r="J116" t="s">
        <v>144</v>
      </c>
    </row>
    <row r="117" spans="1:10" x14ac:dyDescent="0.85">
      <c r="A117">
        <v>116</v>
      </c>
      <c r="B117">
        <v>16</v>
      </c>
      <c r="C117">
        <v>8</v>
      </c>
      <c r="D117">
        <v>400</v>
      </c>
      <c r="E117">
        <v>230</v>
      </c>
      <c r="F117">
        <v>4278</v>
      </c>
      <c r="G117">
        <v>9.5</v>
      </c>
      <c r="H117">
        <v>73</v>
      </c>
      <c r="I117" t="s">
        <v>24</v>
      </c>
      <c r="J117" t="s">
        <v>145</v>
      </c>
    </row>
    <row r="118" spans="1:10" x14ac:dyDescent="0.85">
      <c r="A118">
        <v>117</v>
      </c>
      <c r="B118">
        <v>29</v>
      </c>
      <c r="C118">
        <v>4</v>
      </c>
      <c r="D118">
        <v>68</v>
      </c>
      <c r="E118">
        <v>49</v>
      </c>
      <c r="F118">
        <v>1867</v>
      </c>
      <c r="G118">
        <v>19.5</v>
      </c>
      <c r="H118">
        <v>73</v>
      </c>
      <c r="I118" t="s">
        <v>65</v>
      </c>
      <c r="J118" t="s">
        <v>146</v>
      </c>
    </row>
    <row r="119" spans="1:10" x14ac:dyDescent="0.85">
      <c r="A119">
        <v>118</v>
      </c>
      <c r="B119">
        <v>24</v>
      </c>
      <c r="C119">
        <v>4</v>
      </c>
      <c r="D119">
        <v>116</v>
      </c>
      <c r="E119">
        <v>75</v>
      </c>
      <c r="F119">
        <v>2158</v>
      </c>
      <c r="G119">
        <v>15.5</v>
      </c>
      <c r="H119">
        <v>73</v>
      </c>
      <c r="I119" t="s">
        <v>65</v>
      </c>
      <c r="J119" t="s">
        <v>147</v>
      </c>
    </row>
    <row r="120" spans="1:10" x14ac:dyDescent="0.85">
      <c r="A120">
        <v>119</v>
      </c>
      <c r="B120">
        <v>20</v>
      </c>
      <c r="C120">
        <v>4</v>
      </c>
      <c r="D120">
        <v>114</v>
      </c>
      <c r="E120">
        <v>91</v>
      </c>
      <c r="F120">
        <v>2582</v>
      </c>
      <c r="G120">
        <v>14</v>
      </c>
      <c r="H120">
        <v>73</v>
      </c>
      <c r="I120" t="s">
        <v>65</v>
      </c>
      <c r="J120" t="s">
        <v>148</v>
      </c>
    </row>
    <row r="121" spans="1:10" x14ac:dyDescent="0.85">
      <c r="A121">
        <v>120</v>
      </c>
      <c r="B121">
        <v>19</v>
      </c>
      <c r="C121">
        <v>4</v>
      </c>
      <c r="D121">
        <v>121</v>
      </c>
      <c r="E121">
        <v>112</v>
      </c>
      <c r="F121">
        <v>2868</v>
      </c>
      <c r="G121">
        <v>15.5</v>
      </c>
      <c r="H121">
        <v>73</v>
      </c>
      <c r="I121" t="s">
        <v>65</v>
      </c>
      <c r="J121" t="s">
        <v>149</v>
      </c>
    </row>
    <row r="122" spans="1:10" x14ac:dyDescent="0.85">
      <c r="A122">
        <v>121</v>
      </c>
      <c r="B122">
        <v>15</v>
      </c>
      <c r="C122">
        <v>8</v>
      </c>
      <c r="D122">
        <v>318</v>
      </c>
      <c r="E122">
        <v>150</v>
      </c>
      <c r="F122">
        <v>3399</v>
      </c>
      <c r="G122">
        <v>11</v>
      </c>
      <c r="H122">
        <v>73</v>
      </c>
      <c r="I122" t="s">
        <v>24</v>
      </c>
      <c r="J122" t="s">
        <v>150</v>
      </c>
    </row>
    <row r="123" spans="1:10" x14ac:dyDescent="0.85">
      <c r="A123">
        <v>122</v>
      </c>
      <c r="B123">
        <v>24</v>
      </c>
      <c r="C123">
        <v>4</v>
      </c>
      <c r="D123">
        <v>121</v>
      </c>
      <c r="E123">
        <v>110</v>
      </c>
      <c r="F123">
        <v>2660</v>
      </c>
      <c r="G123">
        <v>14</v>
      </c>
      <c r="H123">
        <v>73</v>
      </c>
      <c r="I123" t="s">
        <v>65</v>
      </c>
      <c r="J123" t="s">
        <v>151</v>
      </c>
    </row>
    <row r="124" spans="1:10" x14ac:dyDescent="0.85">
      <c r="A124">
        <v>123</v>
      </c>
      <c r="B124">
        <v>20</v>
      </c>
      <c r="C124">
        <v>6</v>
      </c>
      <c r="D124">
        <v>156</v>
      </c>
      <c r="E124">
        <v>122</v>
      </c>
      <c r="F124">
        <v>2807</v>
      </c>
      <c r="G124">
        <v>13.5</v>
      </c>
      <c r="H124">
        <v>73</v>
      </c>
      <c r="I124" t="s">
        <v>59</v>
      </c>
      <c r="J124" t="s">
        <v>152</v>
      </c>
    </row>
    <row r="125" spans="1:10" x14ac:dyDescent="0.85">
      <c r="A125">
        <v>124</v>
      </c>
      <c r="B125">
        <v>11</v>
      </c>
      <c r="C125">
        <v>8</v>
      </c>
      <c r="D125">
        <v>350</v>
      </c>
      <c r="E125">
        <v>180</v>
      </c>
      <c r="F125">
        <v>3664</v>
      </c>
      <c r="G125">
        <v>11</v>
      </c>
      <c r="H125">
        <v>73</v>
      </c>
      <c r="I125" t="s">
        <v>24</v>
      </c>
      <c r="J125" t="s">
        <v>153</v>
      </c>
    </row>
    <row r="126" spans="1:10" x14ac:dyDescent="0.85">
      <c r="A126">
        <v>125</v>
      </c>
      <c r="B126">
        <v>20</v>
      </c>
      <c r="C126">
        <v>6</v>
      </c>
      <c r="D126">
        <v>198</v>
      </c>
      <c r="E126">
        <v>95</v>
      </c>
      <c r="F126">
        <v>3102</v>
      </c>
      <c r="G126">
        <v>16.5</v>
      </c>
      <c r="H126">
        <v>74</v>
      </c>
      <c r="I126" t="s">
        <v>24</v>
      </c>
      <c r="J126" t="s">
        <v>61</v>
      </c>
    </row>
    <row r="127" spans="1:10" x14ac:dyDescent="0.85">
      <c r="A127">
        <v>126</v>
      </c>
      <c r="B127">
        <v>19</v>
      </c>
      <c r="C127">
        <v>6</v>
      </c>
      <c r="D127">
        <v>232</v>
      </c>
      <c r="E127">
        <v>100</v>
      </c>
      <c r="F127">
        <v>2901</v>
      </c>
      <c r="G127">
        <v>16</v>
      </c>
      <c r="H127">
        <v>74</v>
      </c>
      <c r="I127" t="s">
        <v>24</v>
      </c>
      <c r="J127" t="s">
        <v>62</v>
      </c>
    </row>
    <row r="128" spans="1:10" x14ac:dyDescent="0.85">
      <c r="A128">
        <v>127</v>
      </c>
      <c r="B128">
        <v>15</v>
      </c>
      <c r="C128">
        <v>6</v>
      </c>
      <c r="D128">
        <v>250</v>
      </c>
      <c r="E128">
        <v>100</v>
      </c>
      <c r="F128">
        <v>3336</v>
      </c>
      <c r="G128">
        <v>17</v>
      </c>
      <c r="H128">
        <v>74</v>
      </c>
      <c r="I128" t="s">
        <v>24</v>
      </c>
      <c r="J128" t="s">
        <v>154</v>
      </c>
    </row>
    <row r="129" spans="1:10" x14ac:dyDescent="0.85">
      <c r="A129">
        <v>128</v>
      </c>
      <c r="B129">
        <v>31</v>
      </c>
      <c r="C129">
        <v>4</v>
      </c>
      <c r="D129">
        <v>79</v>
      </c>
      <c r="E129">
        <v>67</v>
      </c>
      <c r="F129">
        <v>1950</v>
      </c>
      <c r="G129">
        <v>19</v>
      </c>
      <c r="H129">
        <v>74</v>
      </c>
      <c r="I129" t="s">
        <v>59</v>
      </c>
      <c r="J129" t="s">
        <v>155</v>
      </c>
    </row>
    <row r="130" spans="1:10" x14ac:dyDescent="0.85">
      <c r="A130">
        <v>129</v>
      </c>
      <c r="B130">
        <v>26</v>
      </c>
      <c r="C130">
        <v>4</v>
      </c>
      <c r="D130">
        <v>122</v>
      </c>
      <c r="E130">
        <v>80</v>
      </c>
      <c r="F130">
        <v>2451</v>
      </c>
      <c r="G130">
        <v>16.5</v>
      </c>
      <c r="H130">
        <v>74</v>
      </c>
      <c r="I130" t="s">
        <v>24</v>
      </c>
      <c r="J130" t="s">
        <v>141</v>
      </c>
    </row>
    <row r="131" spans="1:10" x14ac:dyDescent="0.85">
      <c r="A131">
        <v>130</v>
      </c>
      <c r="B131">
        <v>32</v>
      </c>
      <c r="C131">
        <v>4</v>
      </c>
      <c r="D131">
        <v>71</v>
      </c>
      <c r="E131">
        <v>65</v>
      </c>
      <c r="F131">
        <v>1836</v>
      </c>
      <c r="G131">
        <v>21</v>
      </c>
      <c r="H131">
        <v>74</v>
      </c>
      <c r="I131" t="s">
        <v>59</v>
      </c>
      <c r="J131" t="s">
        <v>93</v>
      </c>
    </row>
    <row r="132" spans="1:10" x14ac:dyDescent="0.85">
      <c r="A132">
        <v>131</v>
      </c>
      <c r="B132">
        <v>25</v>
      </c>
      <c r="C132">
        <v>4</v>
      </c>
      <c r="D132">
        <v>140</v>
      </c>
      <c r="E132">
        <v>75</v>
      </c>
      <c r="F132">
        <v>2542</v>
      </c>
      <c r="G132">
        <v>17</v>
      </c>
      <c r="H132">
        <v>74</v>
      </c>
      <c r="I132" t="s">
        <v>24</v>
      </c>
      <c r="J132" t="s">
        <v>100</v>
      </c>
    </row>
    <row r="133" spans="1:10" x14ac:dyDescent="0.85">
      <c r="A133">
        <v>132</v>
      </c>
      <c r="B133">
        <v>16</v>
      </c>
      <c r="C133">
        <v>6</v>
      </c>
      <c r="D133">
        <v>250</v>
      </c>
      <c r="E133">
        <v>100</v>
      </c>
      <c r="F133">
        <v>3781</v>
      </c>
      <c r="G133">
        <v>17</v>
      </c>
      <c r="H133">
        <v>74</v>
      </c>
      <c r="I133" t="s">
        <v>24</v>
      </c>
      <c r="J133" t="s">
        <v>156</v>
      </c>
    </row>
    <row r="134" spans="1:10" x14ac:dyDescent="0.85">
      <c r="A134">
        <v>133</v>
      </c>
      <c r="B134">
        <v>16</v>
      </c>
      <c r="C134">
        <v>6</v>
      </c>
      <c r="D134">
        <v>258</v>
      </c>
      <c r="E134">
        <v>110</v>
      </c>
      <c r="F134">
        <v>3632</v>
      </c>
      <c r="G134">
        <v>18</v>
      </c>
      <c r="H134">
        <v>74</v>
      </c>
      <c r="I134" t="s">
        <v>24</v>
      </c>
      <c r="J134" t="s">
        <v>80</v>
      </c>
    </row>
    <row r="135" spans="1:10" x14ac:dyDescent="0.85">
      <c r="A135">
        <v>134</v>
      </c>
      <c r="B135">
        <v>18</v>
      </c>
      <c r="C135">
        <v>6</v>
      </c>
      <c r="D135">
        <v>225</v>
      </c>
      <c r="E135">
        <v>105</v>
      </c>
      <c r="F135">
        <v>3613</v>
      </c>
      <c r="G135">
        <v>16.5</v>
      </c>
      <c r="H135">
        <v>74</v>
      </c>
      <c r="I135" t="s">
        <v>24</v>
      </c>
      <c r="J135" t="s">
        <v>157</v>
      </c>
    </row>
    <row r="136" spans="1:10" x14ac:dyDescent="0.85">
      <c r="A136">
        <v>135</v>
      </c>
      <c r="B136">
        <v>16</v>
      </c>
      <c r="C136">
        <v>8</v>
      </c>
      <c r="D136">
        <v>302</v>
      </c>
      <c r="E136">
        <v>140</v>
      </c>
      <c r="F136">
        <v>4141</v>
      </c>
      <c r="G136">
        <v>14</v>
      </c>
      <c r="H136">
        <v>74</v>
      </c>
      <c r="I136" t="s">
        <v>24</v>
      </c>
      <c r="J136" t="s">
        <v>123</v>
      </c>
    </row>
    <row r="137" spans="1:10" x14ac:dyDescent="0.85">
      <c r="A137">
        <v>136</v>
      </c>
      <c r="B137">
        <v>13</v>
      </c>
      <c r="C137">
        <v>8</v>
      </c>
      <c r="D137">
        <v>350</v>
      </c>
      <c r="E137">
        <v>150</v>
      </c>
      <c r="F137">
        <v>4699</v>
      </c>
      <c r="G137">
        <v>14.5</v>
      </c>
      <c r="H137">
        <v>74</v>
      </c>
      <c r="I137" t="s">
        <v>24</v>
      </c>
      <c r="J137" t="s">
        <v>158</v>
      </c>
    </row>
    <row r="138" spans="1:10" x14ac:dyDescent="0.85">
      <c r="A138">
        <v>137</v>
      </c>
      <c r="B138">
        <v>14</v>
      </c>
      <c r="C138">
        <v>8</v>
      </c>
      <c r="D138">
        <v>318</v>
      </c>
      <c r="E138">
        <v>150</v>
      </c>
      <c r="F138">
        <v>4457</v>
      </c>
      <c r="G138">
        <v>13.5</v>
      </c>
      <c r="H138">
        <v>74</v>
      </c>
      <c r="I138" t="s">
        <v>24</v>
      </c>
      <c r="J138" t="s">
        <v>159</v>
      </c>
    </row>
    <row r="139" spans="1:10" x14ac:dyDescent="0.85">
      <c r="A139">
        <v>138</v>
      </c>
      <c r="B139">
        <v>14</v>
      </c>
      <c r="C139">
        <v>8</v>
      </c>
      <c r="D139">
        <v>302</v>
      </c>
      <c r="E139">
        <v>140</v>
      </c>
      <c r="F139">
        <v>4638</v>
      </c>
      <c r="G139">
        <v>16</v>
      </c>
      <c r="H139">
        <v>74</v>
      </c>
      <c r="I139" t="s">
        <v>24</v>
      </c>
      <c r="J139" t="s">
        <v>110</v>
      </c>
    </row>
    <row r="140" spans="1:10" x14ac:dyDescent="0.85">
      <c r="A140">
        <v>139</v>
      </c>
      <c r="B140">
        <v>14</v>
      </c>
      <c r="C140">
        <v>8</v>
      </c>
      <c r="D140">
        <v>304</v>
      </c>
      <c r="E140">
        <v>150</v>
      </c>
      <c r="F140">
        <v>4257</v>
      </c>
      <c r="G140">
        <v>15.5</v>
      </c>
      <c r="H140">
        <v>74</v>
      </c>
      <c r="I140" t="s">
        <v>24</v>
      </c>
      <c r="J140" t="s">
        <v>108</v>
      </c>
    </row>
    <row r="141" spans="1:10" x14ac:dyDescent="0.85">
      <c r="A141">
        <v>140</v>
      </c>
      <c r="B141">
        <v>29</v>
      </c>
      <c r="C141">
        <v>4</v>
      </c>
      <c r="D141">
        <v>98</v>
      </c>
      <c r="E141">
        <v>83</v>
      </c>
      <c r="F141">
        <v>2219</v>
      </c>
      <c r="G141">
        <v>16.5</v>
      </c>
      <c r="H141">
        <v>74</v>
      </c>
      <c r="I141" t="s">
        <v>65</v>
      </c>
      <c r="J141" t="s">
        <v>160</v>
      </c>
    </row>
    <row r="142" spans="1:10" x14ac:dyDescent="0.85">
      <c r="A142">
        <v>141</v>
      </c>
      <c r="B142">
        <v>26</v>
      </c>
      <c r="C142">
        <v>4</v>
      </c>
      <c r="D142">
        <v>79</v>
      </c>
      <c r="E142">
        <v>67</v>
      </c>
      <c r="F142">
        <v>1963</v>
      </c>
      <c r="G142">
        <v>15.5</v>
      </c>
      <c r="H142">
        <v>74</v>
      </c>
      <c r="I142" t="s">
        <v>65</v>
      </c>
      <c r="J142" t="s">
        <v>161</v>
      </c>
    </row>
    <row r="143" spans="1:10" x14ac:dyDescent="0.85">
      <c r="A143">
        <v>142</v>
      </c>
      <c r="B143">
        <v>26</v>
      </c>
      <c r="C143">
        <v>4</v>
      </c>
      <c r="D143">
        <v>97</v>
      </c>
      <c r="E143">
        <v>78</v>
      </c>
      <c r="F143">
        <v>2300</v>
      </c>
      <c r="G143">
        <v>14.5</v>
      </c>
      <c r="H143">
        <v>74</v>
      </c>
      <c r="I143" t="s">
        <v>65</v>
      </c>
      <c r="J143" t="s">
        <v>147</v>
      </c>
    </row>
    <row r="144" spans="1:10" x14ac:dyDescent="0.85">
      <c r="A144">
        <v>143</v>
      </c>
      <c r="B144">
        <v>31</v>
      </c>
      <c r="C144">
        <v>4</v>
      </c>
      <c r="D144">
        <v>76</v>
      </c>
      <c r="E144">
        <v>52</v>
      </c>
      <c r="F144">
        <v>1649</v>
      </c>
      <c r="G144">
        <v>16.5</v>
      </c>
      <c r="H144">
        <v>74</v>
      </c>
      <c r="I144" t="s">
        <v>59</v>
      </c>
      <c r="J144" t="s">
        <v>77</v>
      </c>
    </row>
    <row r="145" spans="1:10" x14ac:dyDescent="0.85">
      <c r="A145">
        <v>144</v>
      </c>
      <c r="B145">
        <v>32</v>
      </c>
      <c r="C145">
        <v>4</v>
      </c>
      <c r="D145">
        <v>83</v>
      </c>
      <c r="E145">
        <v>61</v>
      </c>
      <c r="F145">
        <v>2003</v>
      </c>
      <c r="G145">
        <v>19</v>
      </c>
      <c r="H145">
        <v>74</v>
      </c>
      <c r="I145" t="s">
        <v>59</v>
      </c>
      <c r="J145" t="s">
        <v>162</v>
      </c>
    </row>
    <row r="146" spans="1:10" x14ac:dyDescent="0.85">
      <c r="A146">
        <v>145</v>
      </c>
      <c r="B146">
        <v>28</v>
      </c>
      <c r="C146">
        <v>4</v>
      </c>
      <c r="D146">
        <v>90</v>
      </c>
      <c r="E146">
        <v>75</v>
      </c>
      <c r="F146">
        <v>2125</v>
      </c>
      <c r="G146">
        <v>14.5</v>
      </c>
      <c r="H146">
        <v>74</v>
      </c>
      <c r="I146" t="s">
        <v>24</v>
      </c>
      <c r="J146" t="s">
        <v>163</v>
      </c>
    </row>
    <row r="147" spans="1:10" x14ac:dyDescent="0.85">
      <c r="A147">
        <v>146</v>
      </c>
      <c r="B147">
        <v>24</v>
      </c>
      <c r="C147">
        <v>4</v>
      </c>
      <c r="D147">
        <v>90</v>
      </c>
      <c r="E147">
        <v>75</v>
      </c>
      <c r="F147">
        <v>2108</v>
      </c>
      <c r="G147">
        <v>15.5</v>
      </c>
      <c r="H147">
        <v>74</v>
      </c>
      <c r="I147" t="s">
        <v>65</v>
      </c>
      <c r="J147" t="s">
        <v>146</v>
      </c>
    </row>
    <row r="148" spans="1:10" x14ac:dyDescent="0.85">
      <c r="A148">
        <v>147</v>
      </c>
      <c r="B148">
        <v>26</v>
      </c>
      <c r="C148">
        <v>4</v>
      </c>
      <c r="D148">
        <v>116</v>
      </c>
      <c r="E148">
        <v>75</v>
      </c>
      <c r="F148">
        <v>2246</v>
      </c>
      <c r="G148">
        <v>14</v>
      </c>
      <c r="H148">
        <v>74</v>
      </c>
      <c r="I148" t="s">
        <v>65</v>
      </c>
      <c r="J148" t="s">
        <v>164</v>
      </c>
    </row>
    <row r="149" spans="1:10" x14ac:dyDescent="0.85">
      <c r="A149">
        <v>148</v>
      </c>
      <c r="B149">
        <v>24</v>
      </c>
      <c r="C149">
        <v>4</v>
      </c>
      <c r="D149">
        <v>120</v>
      </c>
      <c r="E149">
        <v>97</v>
      </c>
      <c r="F149">
        <v>2489</v>
      </c>
      <c r="G149">
        <v>15</v>
      </c>
      <c r="H149">
        <v>74</v>
      </c>
      <c r="I149" t="s">
        <v>59</v>
      </c>
      <c r="J149" t="s">
        <v>165</v>
      </c>
    </row>
    <row r="150" spans="1:10" x14ac:dyDescent="0.85">
      <c r="A150">
        <v>149</v>
      </c>
      <c r="B150">
        <v>26</v>
      </c>
      <c r="C150">
        <v>4</v>
      </c>
      <c r="D150">
        <v>108</v>
      </c>
      <c r="E150">
        <v>93</v>
      </c>
      <c r="F150">
        <v>2391</v>
      </c>
      <c r="G150">
        <v>15.5</v>
      </c>
      <c r="H150">
        <v>74</v>
      </c>
      <c r="I150" t="s">
        <v>59</v>
      </c>
      <c r="J150" t="s">
        <v>166</v>
      </c>
    </row>
    <row r="151" spans="1:10" x14ac:dyDescent="0.85">
      <c r="A151">
        <v>150</v>
      </c>
      <c r="B151">
        <v>31</v>
      </c>
      <c r="C151">
        <v>4</v>
      </c>
      <c r="D151">
        <v>79</v>
      </c>
      <c r="E151">
        <v>67</v>
      </c>
      <c r="F151">
        <v>2000</v>
      </c>
      <c r="G151">
        <v>16</v>
      </c>
      <c r="H151">
        <v>74</v>
      </c>
      <c r="I151" t="s">
        <v>65</v>
      </c>
      <c r="J151" t="s">
        <v>167</v>
      </c>
    </row>
    <row r="152" spans="1:10" x14ac:dyDescent="0.85">
      <c r="A152">
        <v>151</v>
      </c>
      <c r="B152">
        <v>19</v>
      </c>
      <c r="C152">
        <v>6</v>
      </c>
      <c r="D152">
        <v>225</v>
      </c>
      <c r="E152">
        <v>95</v>
      </c>
      <c r="F152">
        <v>3264</v>
      </c>
      <c r="G152">
        <v>16</v>
      </c>
      <c r="H152">
        <v>75</v>
      </c>
      <c r="I152" t="s">
        <v>24</v>
      </c>
      <c r="J152" t="s">
        <v>168</v>
      </c>
    </row>
    <row r="153" spans="1:10" x14ac:dyDescent="0.85">
      <c r="A153">
        <v>152</v>
      </c>
      <c r="B153">
        <v>18</v>
      </c>
      <c r="C153">
        <v>6</v>
      </c>
      <c r="D153">
        <v>250</v>
      </c>
      <c r="E153">
        <v>105</v>
      </c>
      <c r="F153">
        <v>3459</v>
      </c>
      <c r="G153">
        <v>16</v>
      </c>
      <c r="H153">
        <v>75</v>
      </c>
      <c r="I153" t="s">
        <v>24</v>
      </c>
      <c r="J153" t="s">
        <v>154</v>
      </c>
    </row>
    <row r="154" spans="1:10" x14ac:dyDescent="0.85">
      <c r="A154">
        <v>153</v>
      </c>
      <c r="B154">
        <v>15</v>
      </c>
      <c r="C154">
        <v>6</v>
      </c>
      <c r="D154">
        <v>250</v>
      </c>
      <c r="E154">
        <v>72</v>
      </c>
      <c r="F154">
        <v>3432</v>
      </c>
      <c r="G154">
        <v>21</v>
      </c>
      <c r="H154">
        <v>75</v>
      </c>
      <c r="I154" t="s">
        <v>24</v>
      </c>
      <c r="J154" t="s">
        <v>169</v>
      </c>
    </row>
    <row r="155" spans="1:10" x14ac:dyDescent="0.85">
      <c r="A155">
        <v>154</v>
      </c>
      <c r="B155">
        <v>15</v>
      </c>
      <c r="C155">
        <v>6</v>
      </c>
      <c r="D155">
        <v>250</v>
      </c>
      <c r="E155">
        <v>72</v>
      </c>
      <c r="F155">
        <v>3158</v>
      </c>
      <c r="G155">
        <v>19.5</v>
      </c>
      <c r="H155">
        <v>75</v>
      </c>
      <c r="I155" t="s">
        <v>24</v>
      </c>
      <c r="J155" t="s">
        <v>63</v>
      </c>
    </row>
    <row r="156" spans="1:10" x14ac:dyDescent="0.85">
      <c r="A156">
        <v>155</v>
      </c>
      <c r="B156">
        <v>16</v>
      </c>
      <c r="C156">
        <v>8</v>
      </c>
      <c r="D156">
        <v>400</v>
      </c>
      <c r="E156">
        <v>170</v>
      </c>
      <c r="F156">
        <v>4668</v>
      </c>
      <c r="G156">
        <v>11.5</v>
      </c>
      <c r="H156">
        <v>75</v>
      </c>
      <c r="I156" t="s">
        <v>24</v>
      </c>
      <c r="J156" t="s">
        <v>53</v>
      </c>
    </row>
    <row r="157" spans="1:10" x14ac:dyDescent="0.85">
      <c r="A157">
        <v>156</v>
      </c>
      <c r="B157">
        <v>15</v>
      </c>
      <c r="C157">
        <v>8</v>
      </c>
      <c r="D157">
        <v>350</v>
      </c>
      <c r="E157">
        <v>145</v>
      </c>
      <c r="F157">
        <v>4440</v>
      </c>
      <c r="G157">
        <v>14</v>
      </c>
      <c r="H157">
        <v>75</v>
      </c>
      <c r="I157" t="s">
        <v>24</v>
      </c>
      <c r="J157" t="s">
        <v>170</v>
      </c>
    </row>
    <row r="158" spans="1:10" x14ac:dyDescent="0.85">
      <c r="A158">
        <v>157</v>
      </c>
      <c r="B158">
        <v>16</v>
      </c>
      <c r="C158">
        <v>8</v>
      </c>
      <c r="D158">
        <v>318</v>
      </c>
      <c r="E158">
        <v>150</v>
      </c>
      <c r="F158">
        <v>4498</v>
      </c>
      <c r="G158">
        <v>14.5</v>
      </c>
      <c r="H158">
        <v>75</v>
      </c>
      <c r="I158" t="s">
        <v>24</v>
      </c>
      <c r="J158" t="s">
        <v>171</v>
      </c>
    </row>
    <row r="159" spans="1:10" x14ac:dyDescent="0.85">
      <c r="A159">
        <v>158</v>
      </c>
      <c r="B159">
        <v>14</v>
      </c>
      <c r="C159">
        <v>8</v>
      </c>
      <c r="D159">
        <v>351</v>
      </c>
      <c r="E159">
        <v>148</v>
      </c>
      <c r="F159">
        <v>4657</v>
      </c>
      <c r="G159">
        <v>13.5</v>
      </c>
      <c r="H159">
        <v>75</v>
      </c>
      <c r="I159" t="s">
        <v>24</v>
      </c>
      <c r="J159" t="s">
        <v>127</v>
      </c>
    </row>
    <row r="160" spans="1:10" x14ac:dyDescent="0.85">
      <c r="A160">
        <v>159</v>
      </c>
      <c r="B160">
        <v>17</v>
      </c>
      <c r="C160">
        <v>6</v>
      </c>
      <c r="D160">
        <v>231</v>
      </c>
      <c r="E160">
        <v>110</v>
      </c>
      <c r="F160">
        <v>3907</v>
      </c>
      <c r="G160">
        <v>21</v>
      </c>
      <c r="H160">
        <v>75</v>
      </c>
      <c r="I160" t="s">
        <v>24</v>
      </c>
      <c r="J160" t="s">
        <v>172</v>
      </c>
    </row>
    <row r="161" spans="1:10" x14ac:dyDescent="0.85">
      <c r="A161">
        <v>160</v>
      </c>
      <c r="B161">
        <v>16</v>
      </c>
      <c r="C161">
        <v>6</v>
      </c>
      <c r="D161">
        <v>250</v>
      </c>
      <c r="E161">
        <v>105</v>
      </c>
      <c r="F161">
        <v>3897</v>
      </c>
      <c r="G161">
        <v>18.5</v>
      </c>
      <c r="H161">
        <v>75</v>
      </c>
      <c r="I161" t="s">
        <v>24</v>
      </c>
      <c r="J161" t="s">
        <v>173</v>
      </c>
    </row>
    <row r="162" spans="1:10" x14ac:dyDescent="0.85">
      <c r="A162">
        <v>161</v>
      </c>
      <c r="B162">
        <v>15</v>
      </c>
      <c r="C162">
        <v>6</v>
      </c>
      <c r="D162">
        <v>258</v>
      </c>
      <c r="E162">
        <v>110</v>
      </c>
      <c r="F162">
        <v>3730</v>
      </c>
      <c r="G162">
        <v>19</v>
      </c>
      <c r="H162">
        <v>75</v>
      </c>
      <c r="I162" t="s">
        <v>24</v>
      </c>
      <c r="J162" t="s">
        <v>80</v>
      </c>
    </row>
    <row r="163" spans="1:10" x14ac:dyDescent="0.85">
      <c r="A163">
        <v>162</v>
      </c>
      <c r="B163">
        <v>18</v>
      </c>
      <c r="C163">
        <v>6</v>
      </c>
      <c r="D163">
        <v>225</v>
      </c>
      <c r="E163">
        <v>95</v>
      </c>
      <c r="F163">
        <v>3785</v>
      </c>
      <c r="G163">
        <v>19</v>
      </c>
      <c r="H163">
        <v>75</v>
      </c>
      <c r="I163" t="s">
        <v>24</v>
      </c>
      <c r="J163" t="s">
        <v>174</v>
      </c>
    </row>
    <row r="164" spans="1:10" x14ac:dyDescent="0.85">
      <c r="A164">
        <v>163</v>
      </c>
      <c r="B164">
        <v>21</v>
      </c>
      <c r="C164">
        <v>6</v>
      </c>
      <c r="D164">
        <v>231</v>
      </c>
      <c r="E164">
        <v>110</v>
      </c>
      <c r="F164">
        <v>3039</v>
      </c>
      <c r="G164">
        <v>15</v>
      </c>
      <c r="H164">
        <v>75</v>
      </c>
      <c r="I164" t="s">
        <v>24</v>
      </c>
      <c r="J164" t="s">
        <v>175</v>
      </c>
    </row>
    <row r="165" spans="1:10" x14ac:dyDescent="0.85">
      <c r="A165">
        <v>164</v>
      </c>
      <c r="B165">
        <v>20</v>
      </c>
      <c r="C165">
        <v>8</v>
      </c>
      <c r="D165">
        <v>262</v>
      </c>
      <c r="E165">
        <v>110</v>
      </c>
      <c r="F165">
        <v>3221</v>
      </c>
      <c r="G165">
        <v>13.5</v>
      </c>
      <c r="H165">
        <v>75</v>
      </c>
      <c r="I165" t="s">
        <v>24</v>
      </c>
      <c r="J165" t="s">
        <v>176</v>
      </c>
    </row>
    <row r="166" spans="1:10" x14ac:dyDescent="0.85">
      <c r="A166">
        <v>165</v>
      </c>
      <c r="B166">
        <v>13</v>
      </c>
      <c r="C166">
        <v>8</v>
      </c>
      <c r="D166">
        <v>302</v>
      </c>
      <c r="E166">
        <v>129</v>
      </c>
      <c r="F166">
        <v>3169</v>
      </c>
      <c r="G166">
        <v>12</v>
      </c>
      <c r="H166">
        <v>75</v>
      </c>
      <c r="I166" t="s">
        <v>24</v>
      </c>
      <c r="J166" t="s">
        <v>177</v>
      </c>
    </row>
    <row r="167" spans="1:10" x14ac:dyDescent="0.85">
      <c r="A167">
        <v>166</v>
      </c>
      <c r="B167">
        <v>29</v>
      </c>
      <c r="C167">
        <v>4</v>
      </c>
      <c r="D167">
        <v>97</v>
      </c>
      <c r="E167">
        <v>75</v>
      </c>
      <c r="F167">
        <v>2171</v>
      </c>
      <c r="G167">
        <v>16</v>
      </c>
      <c r="H167">
        <v>75</v>
      </c>
      <c r="I167" t="s">
        <v>59</v>
      </c>
      <c r="J167" t="s">
        <v>178</v>
      </c>
    </row>
    <row r="168" spans="1:10" x14ac:dyDescent="0.85">
      <c r="A168">
        <v>167</v>
      </c>
      <c r="B168">
        <v>23</v>
      </c>
      <c r="C168">
        <v>4</v>
      </c>
      <c r="D168">
        <v>140</v>
      </c>
      <c r="E168">
        <v>83</v>
      </c>
      <c r="F168">
        <v>2639</v>
      </c>
      <c r="G168">
        <v>17</v>
      </c>
      <c r="H168">
        <v>75</v>
      </c>
      <c r="I168" t="s">
        <v>24</v>
      </c>
      <c r="J168" t="s">
        <v>141</v>
      </c>
    </row>
    <row r="169" spans="1:10" x14ac:dyDescent="0.85">
      <c r="A169">
        <v>168</v>
      </c>
      <c r="B169">
        <v>20</v>
      </c>
      <c r="C169">
        <v>6</v>
      </c>
      <c r="D169">
        <v>232</v>
      </c>
      <c r="E169">
        <v>100</v>
      </c>
      <c r="F169">
        <v>2914</v>
      </c>
      <c r="G169">
        <v>16</v>
      </c>
      <c r="H169">
        <v>75</v>
      </c>
      <c r="I169" t="s">
        <v>24</v>
      </c>
      <c r="J169" t="s">
        <v>71</v>
      </c>
    </row>
    <row r="170" spans="1:10" x14ac:dyDescent="0.85">
      <c r="A170">
        <v>169</v>
      </c>
      <c r="B170">
        <v>23</v>
      </c>
      <c r="C170">
        <v>4</v>
      </c>
      <c r="D170">
        <v>140</v>
      </c>
      <c r="E170">
        <v>78</v>
      </c>
      <c r="F170">
        <v>2592</v>
      </c>
      <c r="G170">
        <v>18.5</v>
      </c>
      <c r="H170">
        <v>75</v>
      </c>
      <c r="I170" t="s">
        <v>24</v>
      </c>
      <c r="J170" t="s">
        <v>179</v>
      </c>
    </row>
    <row r="171" spans="1:10" x14ac:dyDescent="0.85">
      <c r="A171">
        <v>170</v>
      </c>
      <c r="B171">
        <v>24</v>
      </c>
      <c r="C171">
        <v>4</v>
      </c>
      <c r="D171">
        <v>134</v>
      </c>
      <c r="E171">
        <v>96</v>
      </c>
      <c r="F171">
        <v>2702</v>
      </c>
      <c r="G171">
        <v>13.5</v>
      </c>
      <c r="H171">
        <v>75</v>
      </c>
      <c r="I171" t="s">
        <v>59</v>
      </c>
      <c r="J171" t="s">
        <v>77</v>
      </c>
    </row>
    <row r="172" spans="1:10" x14ac:dyDescent="0.85">
      <c r="A172">
        <v>171</v>
      </c>
      <c r="B172">
        <v>25</v>
      </c>
      <c r="C172">
        <v>4</v>
      </c>
      <c r="D172">
        <v>90</v>
      </c>
      <c r="E172">
        <v>71</v>
      </c>
      <c r="F172">
        <v>2223</v>
      </c>
      <c r="G172">
        <v>16.5</v>
      </c>
      <c r="H172">
        <v>75</v>
      </c>
      <c r="I172" t="s">
        <v>65</v>
      </c>
      <c r="J172" t="s">
        <v>161</v>
      </c>
    </row>
    <row r="173" spans="1:10" x14ac:dyDescent="0.85">
      <c r="A173">
        <v>172</v>
      </c>
      <c r="B173">
        <v>24</v>
      </c>
      <c r="C173">
        <v>4</v>
      </c>
      <c r="D173">
        <v>119</v>
      </c>
      <c r="E173">
        <v>97</v>
      </c>
      <c r="F173">
        <v>2545</v>
      </c>
      <c r="G173">
        <v>17</v>
      </c>
      <c r="H173">
        <v>75</v>
      </c>
      <c r="I173" t="s">
        <v>59</v>
      </c>
      <c r="J173" t="s">
        <v>162</v>
      </c>
    </row>
    <row r="174" spans="1:10" x14ac:dyDescent="0.85">
      <c r="A174">
        <v>173</v>
      </c>
      <c r="B174">
        <v>18</v>
      </c>
      <c r="C174">
        <v>6</v>
      </c>
      <c r="D174">
        <v>171</v>
      </c>
      <c r="E174">
        <v>97</v>
      </c>
      <c r="F174">
        <v>2984</v>
      </c>
      <c r="G174">
        <v>14.5</v>
      </c>
      <c r="H174">
        <v>75</v>
      </c>
      <c r="I174" t="s">
        <v>24</v>
      </c>
      <c r="J174" t="s">
        <v>141</v>
      </c>
    </row>
    <row r="175" spans="1:10" x14ac:dyDescent="0.85">
      <c r="A175">
        <v>174</v>
      </c>
      <c r="B175">
        <v>29</v>
      </c>
      <c r="C175">
        <v>4</v>
      </c>
      <c r="D175">
        <v>90</v>
      </c>
      <c r="E175">
        <v>70</v>
      </c>
      <c r="F175">
        <v>1937</v>
      </c>
      <c r="G175">
        <v>14</v>
      </c>
      <c r="H175">
        <v>75</v>
      </c>
      <c r="I175" t="s">
        <v>65</v>
      </c>
      <c r="J175" t="s">
        <v>180</v>
      </c>
    </row>
    <row r="176" spans="1:10" x14ac:dyDescent="0.85">
      <c r="A176">
        <v>175</v>
      </c>
      <c r="B176">
        <v>19</v>
      </c>
      <c r="C176">
        <v>6</v>
      </c>
      <c r="D176">
        <v>232</v>
      </c>
      <c r="E176">
        <v>90</v>
      </c>
      <c r="F176">
        <v>3211</v>
      </c>
      <c r="G176">
        <v>17</v>
      </c>
      <c r="H176">
        <v>75</v>
      </c>
      <c r="I176" t="s">
        <v>24</v>
      </c>
      <c r="J176" t="s">
        <v>181</v>
      </c>
    </row>
    <row r="177" spans="1:10" x14ac:dyDescent="0.85">
      <c r="A177">
        <v>176</v>
      </c>
      <c r="B177">
        <v>23</v>
      </c>
      <c r="C177">
        <v>4</v>
      </c>
      <c r="D177">
        <v>115</v>
      </c>
      <c r="E177">
        <v>95</v>
      </c>
      <c r="F177">
        <v>2694</v>
      </c>
      <c r="G177">
        <v>15</v>
      </c>
      <c r="H177">
        <v>75</v>
      </c>
      <c r="I177" t="s">
        <v>65</v>
      </c>
      <c r="J177" t="s">
        <v>148</v>
      </c>
    </row>
    <row r="178" spans="1:10" x14ac:dyDescent="0.85">
      <c r="A178">
        <v>177</v>
      </c>
      <c r="B178">
        <v>23</v>
      </c>
      <c r="C178">
        <v>4</v>
      </c>
      <c r="D178">
        <v>120</v>
      </c>
      <c r="E178">
        <v>88</v>
      </c>
      <c r="F178">
        <v>2957</v>
      </c>
      <c r="G178">
        <v>17</v>
      </c>
      <c r="H178">
        <v>75</v>
      </c>
      <c r="I178" t="s">
        <v>65</v>
      </c>
      <c r="J178" t="s">
        <v>67</v>
      </c>
    </row>
    <row r="179" spans="1:10" x14ac:dyDescent="0.85">
      <c r="A179">
        <v>178</v>
      </c>
      <c r="B179">
        <v>22</v>
      </c>
      <c r="C179">
        <v>4</v>
      </c>
      <c r="D179">
        <v>121</v>
      </c>
      <c r="E179">
        <v>98</v>
      </c>
      <c r="F179">
        <v>2945</v>
      </c>
      <c r="G179">
        <v>14.5</v>
      </c>
      <c r="H179">
        <v>75</v>
      </c>
      <c r="I179" t="s">
        <v>65</v>
      </c>
      <c r="J179" t="s">
        <v>182</v>
      </c>
    </row>
    <row r="180" spans="1:10" x14ac:dyDescent="0.85">
      <c r="A180">
        <v>179</v>
      </c>
      <c r="B180">
        <v>25</v>
      </c>
      <c r="C180">
        <v>4</v>
      </c>
      <c r="D180">
        <v>121</v>
      </c>
      <c r="E180">
        <v>115</v>
      </c>
      <c r="F180">
        <v>2671</v>
      </c>
      <c r="G180">
        <v>13.5</v>
      </c>
      <c r="H180">
        <v>75</v>
      </c>
      <c r="I180" t="s">
        <v>65</v>
      </c>
      <c r="J180" t="s">
        <v>151</v>
      </c>
    </row>
    <row r="181" spans="1:10" x14ac:dyDescent="0.85">
      <c r="A181">
        <v>180</v>
      </c>
      <c r="B181">
        <v>33</v>
      </c>
      <c r="C181">
        <v>4</v>
      </c>
      <c r="D181">
        <v>91</v>
      </c>
      <c r="E181">
        <v>53</v>
      </c>
      <c r="F181">
        <v>1795</v>
      </c>
      <c r="G181">
        <v>17.5</v>
      </c>
      <c r="H181">
        <v>75</v>
      </c>
      <c r="I181" t="s">
        <v>59</v>
      </c>
      <c r="J181" t="s">
        <v>183</v>
      </c>
    </row>
    <row r="182" spans="1:10" x14ac:dyDescent="0.85">
      <c r="A182">
        <v>181</v>
      </c>
      <c r="B182">
        <v>28</v>
      </c>
      <c r="C182">
        <v>4</v>
      </c>
      <c r="D182">
        <v>107</v>
      </c>
      <c r="E182">
        <v>86</v>
      </c>
      <c r="F182">
        <v>2464</v>
      </c>
      <c r="G182">
        <v>15.5</v>
      </c>
      <c r="H182">
        <v>76</v>
      </c>
      <c r="I182" t="s">
        <v>65</v>
      </c>
      <c r="J182" t="s">
        <v>184</v>
      </c>
    </row>
    <row r="183" spans="1:10" x14ac:dyDescent="0.85">
      <c r="A183">
        <v>182</v>
      </c>
      <c r="B183">
        <v>25</v>
      </c>
      <c r="C183">
        <v>4</v>
      </c>
      <c r="D183">
        <v>116</v>
      </c>
      <c r="E183">
        <v>81</v>
      </c>
      <c r="F183">
        <v>2220</v>
      </c>
      <c r="G183">
        <v>16.899999999999999</v>
      </c>
      <c r="H183">
        <v>76</v>
      </c>
      <c r="I183" t="s">
        <v>65</v>
      </c>
      <c r="J183" t="s">
        <v>90</v>
      </c>
    </row>
    <row r="184" spans="1:10" x14ac:dyDescent="0.85">
      <c r="A184">
        <v>183</v>
      </c>
      <c r="B184">
        <v>25</v>
      </c>
      <c r="C184">
        <v>4</v>
      </c>
      <c r="D184">
        <v>140</v>
      </c>
      <c r="E184">
        <v>92</v>
      </c>
      <c r="F184">
        <v>2572</v>
      </c>
      <c r="G184">
        <v>14.9</v>
      </c>
      <c r="H184">
        <v>76</v>
      </c>
      <c r="I184" t="s">
        <v>24</v>
      </c>
      <c r="J184" t="s">
        <v>185</v>
      </c>
    </row>
    <row r="185" spans="1:10" x14ac:dyDescent="0.85">
      <c r="A185">
        <v>184</v>
      </c>
      <c r="B185">
        <v>26</v>
      </c>
      <c r="C185">
        <v>4</v>
      </c>
      <c r="D185">
        <v>98</v>
      </c>
      <c r="E185">
        <v>79</v>
      </c>
      <c r="F185">
        <v>2255</v>
      </c>
      <c r="G185">
        <v>17.7</v>
      </c>
      <c r="H185">
        <v>76</v>
      </c>
      <c r="I185" t="s">
        <v>24</v>
      </c>
      <c r="J185" t="s">
        <v>163</v>
      </c>
    </row>
    <row r="186" spans="1:10" x14ac:dyDescent="0.85">
      <c r="A186">
        <v>185</v>
      </c>
      <c r="B186">
        <v>27</v>
      </c>
      <c r="C186">
        <v>4</v>
      </c>
      <c r="D186">
        <v>101</v>
      </c>
      <c r="E186">
        <v>83</v>
      </c>
      <c r="F186">
        <v>2202</v>
      </c>
      <c r="G186">
        <v>15.3</v>
      </c>
      <c r="H186">
        <v>76</v>
      </c>
      <c r="I186" t="s">
        <v>65</v>
      </c>
      <c r="J186" t="s">
        <v>186</v>
      </c>
    </row>
    <row r="187" spans="1:10" x14ac:dyDescent="0.85">
      <c r="A187">
        <v>186</v>
      </c>
      <c r="B187">
        <v>17.5</v>
      </c>
      <c r="C187">
        <v>8</v>
      </c>
      <c r="D187">
        <v>305</v>
      </c>
      <c r="E187">
        <v>140</v>
      </c>
      <c r="F187">
        <v>4215</v>
      </c>
      <c r="G187">
        <v>13</v>
      </c>
      <c r="H187">
        <v>76</v>
      </c>
      <c r="I187" t="s">
        <v>24</v>
      </c>
      <c r="J187" t="s">
        <v>156</v>
      </c>
    </row>
    <row r="188" spans="1:10" x14ac:dyDescent="0.85">
      <c r="A188">
        <v>187</v>
      </c>
      <c r="B188">
        <v>16</v>
      </c>
      <c r="C188">
        <v>8</v>
      </c>
      <c r="D188">
        <v>318</v>
      </c>
      <c r="E188">
        <v>150</v>
      </c>
      <c r="F188">
        <v>4190</v>
      </c>
      <c r="G188">
        <v>13</v>
      </c>
      <c r="H188">
        <v>76</v>
      </c>
      <c r="I188" t="s">
        <v>24</v>
      </c>
      <c r="J188" t="s">
        <v>187</v>
      </c>
    </row>
    <row r="189" spans="1:10" x14ac:dyDescent="0.85">
      <c r="A189">
        <v>188</v>
      </c>
      <c r="B189">
        <v>15.5</v>
      </c>
      <c r="C189">
        <v>8</v>
      </c>
      <c r="D189">
        <v>304</v>
      </c>
      <c r="E189">
        <v>120</v>
      </c>
      <c r="F189">
        <v>3962</v>
      </c>
      <c r="G189">
        <v>13.9</v>
      </c>
      <c r="H189">
        <v>76</v>
      </c>
      <c r="I189" t="s">
        <v>24</v>
      </c>
      <c r="J189" t="s">
        <v>80</v>
      </c>
    </row>
    <row r="190" spans="1:10" x14ac:dyDescent="0.85">
      <c r="A190">
        <v>189</v>
      </c>
      <c r="B190">
        <v>14.5</v>
      </c>
      <c r="C190">
        <v>8</v>
      </c>
      <c r="D190">
        <v>351</v>
      </c>
      <c r="E190">
        <v>152</v>
      </c>
      <c r="F190">
        <v>4215</v>
      </c>
      <c r="G190">
        <v>12.8</v>
      </c>
      <c r="H190">
        <v>76</v>
      </c>
      <c r="I190" t="s">
        <v>24</v>
      </c>
      <c r="J190" t="s">
        <v>123</v>
      </c>
    </row>
    <row r="191" spans="1:10" x14ac:dyDescent="0.85">
      <c r="A191">
        <v>190</v>
      </c>
      <c r="B191">
        <v>22</v>
      </c>
      <c r="C191">
        <v>6</v>
      </c>
      <c r="D191">
        <v>225</v>
      </c>
      <c r="E191">
        <v>100</v>
      </c>
      <c r="F191">
        <v>3233</v>
      </c>
      <c r="G191">
        <v>15.4</v>
      </c>
      <c r="H191">
        <v>76</v>
      </c>
      <c r="I191" t="s">
        <v>24</v>
      </c>
      <c r="J191" t="s">
        <v>132</v>
      </c>
    </row>
    <row r="192" spans="1:10" x14ac:dyDescent="0.85">
      <c r="A192">
        <v>191</v>
      </c>
      <c r="B192">
        <v>22</v>
      </c>
      <c r="C192">
        <v>6</v>
      </c>
      <c r="D192">
        <v>250</v>
      </c>
      <c r="E192">
        <v>105</v>
      </c>
      <c r="F192">
        <v>3353</v>
      </c>
      <c r="G192">
        <v>14.5</v>
      </c>
      <c r="H192">
        <v>76</v>
      </c>
      <c r="I192" t="s">
        <v>24</v>
      </c>
      <c r="J192" t="s">
        <v>154</v>
      </c>
    </row>
    <row r="193" spans="1:10" x14ac:dyDescent="0.85">
      <c r="A193">
        <v>192</v>
      </c>
      <c r="B193">
        <v>24</v>
      </c>
      <c r="C193">
        <v>6</v>
      </c>
      <c r="D193">
        <v>200</v>
      </c>
      <c r="E193">
        <v>81</v>
      </c>
      <c r="F193">
        <v>3012</v>
      </c>
      <c r="G193">
        <v>17.600000000000001</v>
      </c>
      <c r="H193">
        <v>76</v>
      </c>
      <c r="I193" t="s">
        <v>24</v>
      </c>
      <c r="J193" t="s">
        <v>63</v>
      </c>
    </row>
    <row r="194" spans="1:10" x14ac:dyDescent="0.85">
      <c r="A194">
        <v>193</v>
      </c>
      <c r="B194">
        <v>22.5</v>
      </c>
      <c r="C194">
        <v>6</v>
      </c>
      <c r="D194">
        <v>232</v>
      </c>
      <c r="E194">
        <v>90</v>
      </c>
      <c r="F194">
        <v>3085</v>
      </c>
      <c r="G194">
        <v>17.600000000000001</v>
      </c>
      <c r="H194">
        <v>76</v>
      </c>
      <c r="I194" t="s">
        <v>24</v>
      </c>
      <c r="J194" t="s">
        <v>62</v>
      </c>
    </row>
    <row r="195" spans="1:10" x14ac:dyDescent="0.85">
      <c r="A195">
        <v>194</v>
      </c>
      <c r="B195">
        <v>29</v>
      </c>
      <c r="C195">
        <v>4</v>
      </c>
      <c r="D195">
        <v>85</v>
      </c>
      <c r="E195">
        <v>52</v>
      </c>
      <c r="F195">
        <v>2035</v>
      </c>
      <c r="G195">
        <v>22.2</v>
      </c>
      <c r="H195">
        <v>76</v>
      </c>
      <c r="I195" t="s">
        <v>24</v>
      </c>
      <c r="J195" t="s">
        <v>188</v>
      </c>
    </row>
    <row r="196" spans="1:10" x14ac:dyDescent="0.85">
      <c r="A196">
        <v>195</v>
      </c>
      <c r="B196">
        <v>24.5</v>
      </c>
      <c r="C196">
        <v>4</v>
      </c>
      <c r="D196">
        <v>98</v>
      </c>
      <c r="E196">
        <v>60</v>
      </c>
      <c r="F196">
        <v>2164</v>
      </c>
      <c r="G196">
        <v>22.1</v>
      </c>
      <c r="H196">
        <v>76</v>
      </c>
      <c r="I196" t="s">
        <v>24</v>
      </c>
      <c r="J196" t="s">
        <v>189</v>
      </c>
    </row>
    <row r="197" spans="1:10" x14ac:dyDescent="0.85">
      <c r="A197">
        <v>196</v>
      </c>
      <c r="B197">
        <v>29</v>
      </c>
      <c r="C197">
        <v>4</v>
      </c>
      <c r="D197">
        <v>90</v>
      </c>
      <c r="E197">
        <v>70</v>
      </c>
      <c r="F197">
        <v>1937</v>
      </c>
      <c r="G197">
        <v>14.2</v>
      </c>
      <c r="H197">
        <v>76</v>
      </c>
      <c r="I197" t="s">
        <v>65</v>
      </c>
      <c r="J197" t="s">
        <v>190</v>
      </c>
    </row>
    <row r="198" spans="1:10" x14ac:dyDescent="0.85">
      <c r="A198">
        <v>197</v>
      </c>
      <c r="B198">
        <v>33</v>
      </c>
      <c r="C198">
        <v>4</v>
      </c>
      <c r="D198">
        <v>91</v>
      </c>
      <c r="E198">
        <v>53</v>
      </c>
      <c r="F198">
        <v>1795</v>
      </c>
      <c r="G198">
        <v>17.399999999999999</v>
      </c>
      <c r="H198">
        <v>76</v>
      </c>
      <c r="I198" t="s">
        <v>59</v>
      </c>
      <c r="J198" t="s">
        <v>165</v>
      </c>
    </row>
    <row r="199" spans="1:10" x14ac:dyDescent="0.85">
      <c r="A199">
        <v>198</v>
      </c>
      <c r="B199">
        <v>20</v>
      </c>
      <c r="C199">
        <v>6</v>
      </c>
      <c r="D199">
        <v>225</v>
      </c>
      <c r="E199">
        <v>100</v>
      </c>
      <c r="F199">
        <v>3651</v>
      </c>
      <c r="G199">
        <v>17.7</v>
      </c>
      <c r="H199">
        <v>76</v>
      </c>
      <c r="I199" t="s">
        <v>24</v>
      </c>
      <c r="J199" t="s">
        <v>191</v>
      </c>
    </row>
    <row r="200" spans="1:10" x14ac:dyDescent="0.85">
      <c r="A200">
        <v>199</v>
      </c>
      <c r="B200">
        <v>18</v>
      </c>
      <c r="C200">
        <v>6</v>
      </c>
      <c r="D200">
        <v>250</v>
      </c>
      <c r="E200">
        <v>78</v>
      </c>
      <c r="F200">
        <v>3574</v>
      </c>
      <c r="G200">
        <v>21</v>
      </c>
      <c r="H200">
        <v>76</v>
      </c>
      <c r="I200" t="s">
        <v>24</v>
      </c>
      <c r="J200" t="s">
        <v>192</v>
      </c>
    </row>
    <row r="201" spans="1:10" x14ac:dyDescent="0.85">
      <c r="A201">
        <v>200</v>
      </c>
      <c r="B201">
        <v>18.5</v>
      </c>
      <c r="C201">
        <v>6</v>
      </c>
      <c r="D201">
        <v>250</v>
      </c>
      <c r="E201">
        <v>110</v>
      </c>
      <c r="F201">
        <v>3645</v>
      </c>
      <c r="G201">
        <v>16.2</v>
      </c>
      <c r="H201">
        <v>76</v>
      </c>
      <c r="I201" t="s">
        <v>24</v>
      </c>
      <c r="J201" t="s">
        <v>193</v>
      </c>
    </row>
    <row r="202" spans="1:10" x14ac:dyDescent="0.85">
      <c r="A202">
        <v>201</v>
      </c>
      <c r="B202">
        <v>17.5</v>
      </c>
      <c r="C202">
        <v>6</v>
      </c>
      <c r="D202">
        <v>258</v>
      </c>
      <c r="E202">
        <v>95</v>
      </c>
      <c r="F202">
        <v>3193</v>
      </c>
      <c r="G202">
        <v>17.8</v>
      </c>
      <c r="H202">
        <v>76</v>
      </c>
      <c r="I202" t="s">
        <v>24</v>
      </c>
      <c r="J202" t="s">
        <v>194</v>
      </c>
    </row>
    <row r="203" spans="1:10" x14ac:dyDescent="0.85">
      <c r="A203">
        <v>202</v>
      </c>
      <c r="B203">
        <v>29.5</v>
      </c>
      <c r="C203">
        <v>4</v>
      </c>
      <c r="D203">
        <v>97</v>
      </c>
      <c r="E203">
        <v>71</v>
      </c>
      <c r="F203">
        <v>1825</v>
      </c>
      <c r="G203">
        <v>12.2</v>
      </c>
      <c r="H203">
        <v>76</v>
      </c>
      <c r="I203" t="s">
        <v>65</v>
      </c>
      <c r="J203" t="s">
        <v>180</v>
      </c>
    </row>
    <row r="204" spans="1:10" x14ac:dyDescent="0.85">
      <c r="A204">
        <v>203</v>
      </c>
      <c r="B204">
        <v>32</v>
      </c>
      <c r="C204">
        <v>4</v>
      </c>
      <c r="D204">
        <v>85</v>
      </c>
      <c r="E204">
        <v>70</v>
      </c>
      <c r="F204">
        <v>1990</v>
      </c>
      <c r="G204">
        <v>17</v>
      </c>
      <c r="H204">
        <v>76</v>
      </c>
      <c r="I204" t="s">
        <v>59</v>
      </c>
      <c r="J204" t="s">
        <v>195</v>
      </c>
    </row>
    <row r="205" spans="1:10" x14ac:dyDescent="0.85">
      <c r="A205">
        <v>204</v>
      </c>
      <c r="B205">
        <v>28</v>
      </c>
      <c r="C205">
        <v>4</v>
      </c>
      <c r="D205">
        <v>97</v>
      </c>
      <c r="E205">
        <v>75</v>
      </c>
      <c r="F205">
        <v>2155</v>
      </c>
      <c r="G205">
        <v>16.399999999999999</v>
      </c>
      <c r="H205">
        <v>76</v>
      </c>
      <c r="I205" t="s">
        <v>59</v>
      </c>
      <c r="J205" t="s">
        <v>178</v>
      </c>
    </row>
    <row r="206" spans="1:10" x14ac:dyDescent="0.85">
      <c r="A206">
        <v>205</v>
      </c>
      <c r="B206">
        <v>26.5</v>
      </c>
      <c r="C206">
        <v>4</v>
      </c>
      <c r="D206">
        <v>140</v>
      </c>
      <c r="E206">
        <v>72</v>
      </c>
      <c r="F206">
        <v>2565</v>
      </c>
      <c r="G206">
        <v>13.6</v>
      </c>
      <c r="H206">
        <v>76</v>
      </c>
      <c r="I206" t="s">
        <v>24</v>
      </c>
      <c r="J206" t="s">
        <v>141</v>
      </c>
    </row>
    <row r="207" spans="1:10" x14ac:dyDescent="0.85">
      <c r="A207">
        <v>206</v>
      </c>
      <c r="B207">
        <v>20</v>
      </c>
      <c r="C207">
        <v>4</v>
      </c>
      <c r="D207">
        <v>130</v>
      </c>
      <c r="E207">
        <v>102</v>
      </c>
      <c r="F207">
        <v>3150</v>
      </c>
      <c r="G207">
        <v>15.7</v>
      </c>
      <c r="H207">
        <v>76</v>
      </c>
      <c r="I207" t="s">
        <v>65</v>
      </c>
      <c r="J207" t="s">
        <v>196</v>
      </c>
    </row>
    <row r="208" spans="1:10" x14ac:dyDescent="0.85">
      <c r="A208">
        <v>207</v>
      </c>
      <c r="B208">
        <v>13</v>
      </c>
      <c r="C208">
        <v>8</v>
      </c>
      <c r="D208">
        <v>318</v>
      </c>
      <c r="E208">
        <v>150</v>
      </c>
      <c r="F208">
        <v>3940</v>
      </c>
      <c r="G208">
        <v>13.2</v>
      </c>
      <c r="H208">
        <v>76</v>
      </c>
      <c r="I208" t="s">
        <v>24</v>
      </c>
      <c r="J208" t="s">
        <v>197</v>
      </c>
    </row>
    <row r="209" spans="1:10" x14ac:dyDescent="0.85">
      <c r="A209">
        <v>208</v>
      </c>
      <c r="B209">
        <v>19</v>
      </c>
      <c r="C209">
        <v>4</v>
      </c>
      <c r="D209">
        <v>120</v>
      </c>
      <c r="E209">
        <v>88</v>
      </c>
      <c r="F209">
        <v>3270</v>
      </c>
      <c r="G209">
        <v>21.9</v>
      </c>
      <c r="H209">
        <v>76</v>
      </c>
      <c r="I209" t="s">
        <v>65</v>
      </c>
      <c r="J209" t="s">
        <v>67</v>
      </c>
    </row>
    <row r="210" spans="1:10" x14ac:dyDescent="0.85">
      <c r="A210">
        <v>209</v>
      </c>
      <c r="B210">
        <v>19</v>
      </c>
      <c r="C210">
        <v>6</v>
      </c>
      <c r="D210">
        <v>156</v>
      </c>
      <c r="E210">
        <v>108</v>
      </c>
      <c r="F210">
        <v>2930</v>
      </c>
      <c r="G210">
        <v>15.5</v>
      </c>
      <c r="H210">
        <v>76</v>
      </c>
      <c r="I210" t="s">
        <v>59</v>
      </c>
      <c r="J210" t="s">
        <v>152</v>
      </c>
    </row>
    <row r="211" spans="1:10" x14ac:dyDescent="0.85">
      <c r="A211">
        <v>210</v>
      </c>
      <c r="B211">
        <v>16.5</v>
      </c>
      <c r="C211">
        <v>6</v>
      </c>
      <c r="D211">
        <v>168</v>
      </c>
      <c r="E211">
        <v>120</v>
      </c>
      <c r="F211">
        <v>3820</v>
      </c>
      <c r="G211">
        <v>16.7</v>
      </c>
      <c r="H211">
        <v>76</v>
      </c>
      <c r="I211" t="s">
        <v>65</v>
      </c>
      <c r="J211" t="s">
        <v>198</v>
      </c>
    </row>
    <row r="212" spans="1:10" x14ac:dyDescent="0.85">
      <c r="A212">
        <v>211</v>
      </c>
      <c r="B212">
        <v>16.5</v>
      </c>
      <c r="C212">
        <v>8</v>
      </c>
      <c r="D212">
        <v>350</v>
      </c>
      <c r="E212">
        <v>180</v>
      </c>
      <c r="F212">
        <v>4380</v>
      </c>
      <c r="G212">
        <v>12.1</v>
      </c>
      <c r="H212">
        <v>76</v>
      </c>
      <c r="I212" t="s">
        <v>24</v>
      </c>
      <c r="J212" t="s">
        <v>199</v>
      </c>
    </row>
    <row r="213" spans="1:10" x14ac:dyDescent="0.85">
      <c r="A213">
        <v>212</v>
      </c>
      <c r="B213">
        <v>13</v>
      </c>
      <c r="C213">
        <v>8</v>
      </c>
      <c r="D213">
        <v>350</v>
      </c>
      <c r="E213">
        <v>145</v>
      </c>
      <c r="F213">
        <v>4055</v>
      </c>
      <c r="G213">
        <v>12</v>
      </c>
      <c r="H213">
        <v>76</v>
      </c>
      <c r="I213" t="s">
        <v>24</v>
      </c>
      <c r="J213" t="s">
        <v>200</v>
      </c>
    </row>
    <row r="214" spans="1:10" x14ac:dyDescent="0.85">
      <c r="A214">
        <v>213</v>
      </c>
      <c r="B214">
        <v>13</v>
      </c>
      <c r="C214">
        <v>8</v>
      </c>
      <c r="D214">
        <v>302</v>
      </c>
      <c r="E214">
        <v>130</v>
      </c>
      <c r="F214">
        <v>3870</v>
      </c>
      <c r="G214">
        <v>15</v>
      </c>
      <c r="H214">
        <v>76</v>
      </c>
      <c r="I214" t="s">
        <v>24</v>
      </c>
      <c r="J214" t="s">
        <v>201</v>
      </c>
    </row>
    <row r="215" spans="1:10" x14ac:dyDescent="0.85">
      <c r="A215">
        <v>214</v>
      </c>
      <c r="B215">
        <v>13</v>
      </c>
      <c r="C215">
        <v>8</v>
      </c>
      <c r="D215">
        <v>318</v>
      </c>
      <c r="E215">
        <v>150</v>
      </c>
      <c r="F215">
        <v>3755</v>
      </c>
      <c r="G215">
        <v>14</v>
      </c>
      <c r="H215">
        <v>76</v>
      </c>
      <c r="I215" t="s">
        <v>24</v>
      </c>
      <c r="J215" t="s">
        <v>202</v>
      </c>
    </row>
    <row r="216" spans="1:10" x14ac:dyDescent="0.85">
      <c r="A216">
        <v>215</v>
      </c>
      <c r="B216">
        <v>31.5</v>
      </c>
      <c r="C216">
        <v>4</v>
      </c>
      <c r="D216">
        <v>98</v>
      </c>
      <c r="E216">
        <v>68</v>
      </c>
      <c r="F216">
        <v>2045</v>
      </c>
      <c r="G216">
        <v>18.5</v>
      </c>
      <c r="H216">
        <v>77</v>
      </c>
      <c r="I216" t="s">
        <v>59</v>
      </c>
      <c r="J216" t="s">
        <v>203</v>
      </c>
    </row>
    <row r="217" spans="1:10" x14ac:dyDescent="0.85">
      <c r="A217">
        <v>216</v>
      </c>
      <c r="B217">
        <v>30</v>
      </c>
      <c r="C217">
        <v>4</v>
      </c>
      <c r="D217">
        <v>111</v>
      </c>
      <c r="E217">
        <v>80</v>
      </c>
      <c r="F217">
        <v>2155</v>
      </c>
      <c r="G217">
        <v>14.8</v>
      </c>
      <c r="H217">
        <v>77</v>
      </c>
      <c r="I217" t="s">
        <v>24</v>
      </c>
      <c r="J217" t="s">
        <v>204</v>
      </c>
    </row>
    <row r="218" spans="1:10" x14ac:dyDescent="0.85">
      <c r="A218">
        <v>217</v>
      </c>
      <c r="B218">
        <v>36</v>
      </c>
      <c r="C218">
        <v>4</v>
      </c>
      <c r="D218">
        <v>79</v>
      </c>
      <c r="E218">
        <v>58</v>
      </c>
      <c r="F218">
        <v>1825</v>
      </c>
      <c r="G218">
        <v>18.600000000000001</v>
      </c>
      <c r="H218">
        <v>77</v>
      </c>
      <c r="I218" t="s">
        <v>65</v>
      </c>
      <c r="J218" t="s">
        <v>205</v>
      </c>
    </row>
    <row r="219" spans="1:10" x14ac:dyDescent="0.85">
      <c r="A219">
        <v>218</v>
      </c>
      <c r="B219">
        <v>25.5</v>
      </c>
      <c r="C219">
        <v>4</v>
      </c>
      <c r="D219">
        <v>122</v>
      </c>
      <c r="E219">
        <v>96</v>
      </c>
      <c r="F219">
        <v>2300</v>
      </c>
      <c r="G219">
        <v>15.5</v>
      </c>
      <c r="H219">
        <v>77</v>
      </c>
      <c r="I219" t="s">
        <v>24</v>
      </c>
      <c r="J219" t="s">
        <v>206</v>
      </c>
    </row>
    <row r="220" spans="1:10" x14ac:dyDescent="0.85">
      <c r="A220">
        <v>219</v>
      </c>
      <c r="B220">
        <v>33.5</v>
      </c>
      <c r="C220">
        <v>4</v>
      </c>
      <c r="D220">
        <v>85</v>
      </c>
      <c r="E220">
        <v>70</v>
      </c>
      <c r="F220">
        <v>1945</v>
      </c>
      <c r="G220">
        <v>16.8</v>
      </c>
      <c r="H220">
        <v>77</v>
      </c>
      <c r="I220" t="s">
        <v>59</v>
      </c>
      <c r="J220" t="s">
        <v>207</v>
      </c>
    </row>
    <row r="221" spans="1:10" x14ac:dyDescent="0.85">
      <c r="A221">
        <v>220</v>
      </c>
      <c r="B221">
        <v>17.5</v>
      </c>
      <c r="C221">
        <v>8</v>
      </c>
      <c r="D221">
        <v>305</v>
      </c>
      <c r="E221">
        <v>145</v>
      </c>
      <c r="F221">
        <v>3880</v>
      </c>
      <c r="G221">
        <v>12.5</v>
      </c>
      <c r="H221">
        <v>77</v>
      </c>
      <c r="I221" t="s">
        <v>24</v>
      </c>
      <c r="J221" t="s">
        <v>126</v>
      </c>
    </row>
    <row r="222" spans="1:10" x14ac:dyDescent="0.85">
      <c r="A222">
        <v>221</v>
      </c>
      <c r="B222">
        <v>17</v>
      </c>
      <c r="C222">
        <v>8</v>
      </c>
      <c r="D222">
        <v>260</v>
      </c>
      <c r="E222">
        <v>110</v>
      </c>
      <c r="F222">
        <v>4060</v>
      </c>
      <c r="G222">
        <v>19</v>
      </c>
      <c r="H222">
        <v>77</v>
      </c>
      <c r="I222" t="s">
        <v>24</v>
      </c>
      <c r="J222" t="s">
        <v>208</v>
      </c>
    </row>
    <row r="223" spans="1:10" x14ac:dyDescent="0.85">
      <c r="A223">
        <v>222</v>
      </c>
      <c r="B223">
        <v>15.5</v>
      </c>
      <c r="C223">
        <v>8</v>
      </c>
      <c r="D223">
        <v>318</v>
      </c>
      <c r="E223">
        <v>145</v>
      </c>
      <c r="F223">
        <v>4140</v>
      </c>
      <c r="G223">
        <v>13.7</v>
      </c>
      <c r="H223">
        <v>77</v>
      </c>
      <c r="I223" t="s">
        <v>24</v>
      </c>
      <c r="J223" t="s">
        <v>209</v>
      </c>
    </row>
    <row r="224" spans="1:10" x14ac:dyDescent="0.85">
      <c r="A224">
        <v>223</v>
      </c>
      <c r="B224">
        <v>15</v>
      </c>
      <c r="C224">
        <v>8</v>
      </c>
      <c r="D224">
        <v>302</v>
      </c>
      <c r="E224">
        <v>130</v>
      </c>
      <c r="F224">
        <v>4295</v>
      </c>
      <c r="G224">
        <v>14.9</v>
      </c>
      <c r="H224">
        <v>77</v>
      </c>
      <c r="I224" t="s">
        <v>24</v>
      </c>
      <c r="J224" t="s">
        <v>210</v>
      </c>
    </row>
    <row r="225" spans="1:10" x14ac:dyDescent="0.85">
      <c r="A225">
        <v>224</v>
      </c>
      <c r="B225">
        <v>17.5</v>
      </c>
      <c r="C225">
        <v>6</v>
      </c>
      <c r="D225">
        <v>250</v>
      </c>
      <c r="E225">
        <v>110</v>
      </c>
      <c r="F225">
        <v>3520</v>
      </c>
      <c r="G225">
        <v>16.399999999999999</v>
      </c>
      <c r="H225">
        <v>77</v>
      </c>
      <c r="I225" t="s">
        <v>24</v>
      </c>
      <c r="J225" t="s">
        <v>211</v>
      </c>
    </row>
    <row r="226" spans="1:10" x14ac:dyDescent="0.85">
      <c r="A226">
        <v>225</v>
      </c>
      <c r="B226">
        <v>20.5</v>
      </c>
      <c r="C226">
        <v>6</v>
      </c>
      <c r="D226">
        <v>231</v>
      </c>
      <c r="E226">
        <v>105</v>
      </c>
      <c r="F226">
        <v>3425</v>
      </c>
      <c r="G226">
        <v>16.899999999999999</v>
      </c>
      <c r="H226">
        <v>77</v>
      </c>
      <c r="I226" t="s">
        <v>24</v>
      </c>
      <c r="J226" t="s">
        <v>212</v>
      </c>
    </row>
    <row r="227" spans="1:10" x14ac:dyDescent="0.85">
      <c r="A227">
        <v>226</v>
      </c>
      <c r="B227">
        <v>19</v>
      </c>
      <c r="C227">
        <v>6</v>
      </c>
      <c r="D227">
        <v>225</v>
      </c>
      <c r="E227">
        <v>100</v>
      </c>
      <c r="F227">
        <v>3630</v>
      </c>
      <c r="G227">
        <v>17.7</v>
      </c>
      <c r="H227">
        <v>77</v>
      </c>
      <c r="I227" t="s">
        <v>24</v>
      </c>
      <c r="J227" t="s">
        <v>213</v>
      </c>
    </row>
    <row r="228" spans="1:10" x14ac:dyDescent="0.85">
      <c r="A228">
        <v>227</v>
      </c>
      <c r="B228">
        <v>18.5</v>
      </c>
      <c r="C228">
        <v>6</v>
      </c>
      <c r="D228">
        <v>250</v>
      </c>
      <c r="E228">
        <v>98</v>
      </c>
      <c r="F228">
        <v>3525</v>
      </c>
      <c r="G228">
        <v>19</v>
      </c>
      <c r="H228">
        <v>77</v>
      </c>
      <c r="I228" t="s">
        <v>24</v>
      </c>
      <c r="J228" t="s">
        <v>214</v>
      </c>
    </row>
    <row r="229" spans="1:10" x14ac:dyDescent="0.85">
      <c r="A229">
        <v>228</v>
      </c>
      <c r="B229">
        <v>16</v>
      </c>
      <c r="C229">
        <v>8</v>
      </c>
      <c r="D229">
        <v>400</v>
      </c>
      <c r="E229">
        <v>180</v>
      </c>
      <c r="F229">
        <v>4220</v>
      </c>
      <c r="G229">
        <v>11.1</v>
      </c>
      <c r="H229">
        <v>77</v>
      </c>
      <c r="I229" t="s">
        <v>24</v>
      </c>
      <c r="J229" t="s">
        <v>215</v>
      </c>
    </row>
    <row r="230" spans="1:10" x14ac:dyDescent="0.85">
      <c r="A230">
        <v>229</v>
      </c>
      <c r="B230">
        <v>15.5</v>
      </c>
      <c r="C230">
        <v>8</v>
      </c>
      <c r="D230">
        <v>350</v>
      </c>
      <c r="E230">
        <v>170</v>
      </c>
      <c r="F230">
        <v>4165</v>
      </c>
      <c r="G230">
        <v>11.4</v>
      </c>
      <c r="H230">
        <v>77</v>
      </c>
      <c r="I230" t="s">
        <v>24</v>
      </c>
      <c r="J230" t="s">
        <v>216</v>
      </c>
    </row>
    <row r="231" spans="1:10" x14ac:dyDescent="0.85">
      <c r="A231">
        <v>230</v>
      </c>
      <c r="B231">
        <v>15.5</v>
      </c>
      <c r="C231">
        <v>8</v>
      </c>
      <c r="D231">
        <v>400</v>
      </c>
      <c r="E231">
        <v>190</v>
      </c>
      <c r="F231">
        <v>4325</v>
      </c>
      <c r="G231">
        <v>12.2</v>
      </c>
      <c r="H231">
        <v>77</v>
      </c>
      <c r="I231" t="s">
        <v>24</v>
      </c>
      <c r="J231" t="s">
        <v>217</v>
      </c>
    </row>
    <row r="232" spans="1:10" x14ac:dyDescent="0.85">
      <c r="A232">
        <v>231</v>
      </c>
      <c r="B232">
        <v>16</v>
      </c>
      <c r="C232">
        <v>8</v>
      </c>
      <c r="D232">
        <v>351</v>
      </c>
      <c r="E232">
        <v>149</v>
      </c>
      <c r="F232">
        <v>4335</v>
      </c>
      <c r="G232">
        <v>14.5</v>
      </c>
      <c r="H232">
        <v>77</v>
      </c>
      <c r="I232" t="s">
        <v>24</v>
      </c>
      <c r="J232" t="s">
        <v>218</v>
      </c>
    </row>
    <row r="233" spans="1:10" x14ac:dyDescent="0.85">
      <c r="A233">
        <v>232</v>
      </c>
      <c r="B233">
        <v>29</v>
      </c>
      <c r="C233">
        <v>4</v>
      </c>
      <c r="D233">
        <v>97</v>
      </c>
      <c r="E233">
        <v>78</v>
      </c>
      <c r="F233">
        <v>1940</v>
      </c>
      <c r="G233">
        <v>14.5</v>
      </c>
      <c r="H233">
        <v>77</v>
      </c>
      <c r="I233" t="s">
        <v>65</v>
      </c>
      <c r="J233" t="s">
        <v>219</v>
      </c>
    </row>
    <row r="234" spans="1:10" x14ac:dyDescent="0.85">
      <c r="A234">
        <v>233</v>
      </c>
      <c r="B234">
        <v>24.5</v>
      </c>
      <c r="C234">
        <v>4</v>
      </c>
      <c r="D234">
        <v>151</v>
      </c>
      <c r="E234">
        <v>88</v>
      </c>
      <c r="F234">
        <v>2740</v>
      </c>
      <c r="G234">
        <v>16</v>
      </c>
      <c r="H234">
        <v>77</v>
      </c>
      <c r="I234" t="s">
        <v>24</v>
      </c>
      <c r="J234" t="s">
        <v>220</v>
      </c>
    </row>
    <row r="235" spans="1:10" x14ac:dyDescent="0.85">
      <c r="A235">
        <v>234</v>
      </c>
      <c r="B235">
        <v>26</v>
      </c>
      <c r="C235">
        <v>4</v>
      </c>
      <c r="D235">
        <v>97</v>
      </c>
      <c r="E235">
        <v>75</v>
      </c>
      <c r="F235">
        <v>2265</v>
      </c>
      <c r="G235">
        <v>18.2</v>
      </c>
      <c r="H235">
        <v>77</v>
      </c>
      <c r="I235" t="s">
        <v>59</v>
      </c>
      <c r="J235" t="s">
        <v>221</v>
      </c>
    </row>
    <row r="236" spans="1:10" x14ac:dyDescent="0.85">
      <c r="A236">
        <v>235</v>
      </c>
      <c r="B236">
        <v>25.5</v>
      </c>
      <c r="C236">
        <v>4</v>
      </c>
      <c r="D236">
        <v>140</v>
      </c>
      <c r="E236">
        <v>89</v>
      </c>
      <c r="F236">
        <v>2755</v>
      </c>
      <c r="G236">
        <v>15.8</v>
      </c>
      <c r="H236">
        <v>77</v>
      </c>
      <c r="I236" t="s">
        <v>24</v>
      </c>
      <c r="J236" t="s">
        <v>222</v>
      </c>
    </row>
    <row r="237" spans="1:10" x14ac:dyDescent="0.85">
      <c r="A237">
        <v>236</v>
      </c>
      <c r="B237">
        <v>30.5</v>
      </c>
      <c r="C237">
        <v>4</v>
      </c>
      <c r="D237">
        <v>98</v>
      </c>
      <c r="E237">
        <v>63</v>
      </c>
      <c r="F237">
        <v>2051</v>
      </c>
      <c r="G237">
        <v>17</v>
      </c>
      <c r="H237">
        <v>77</v>
      </c>
      <c r="I237" t="s">
        <v>24</v>
      </c>
      <c r="J237" t="s">
        <v>188</v>
      </c>
    </row>
    <row r="238" spans="1:10" x14ac:dyDescent="0.85">
      <c r="A238">
        <v>237</v>
      </c>
      <c r="B238">
        <v>33.5</v>
      </c>
      <c r="C238">
        <v>4</v>
      </c>
      <c r="D238">
        <v>98</v>
      </c>
      <c r="E238">
        <v>83</v>
      </c>
      <c r="F238">
        <v>2075</v>
      </c>
      <c r="G238">
        <v>15.9</v>
      </c>
      <c r="H238">
        <v>77</v>
      </c>
      <c r="I238" t="s">
        <v>24</v>
      </c>
      <c r="J238" t="s">
        <v>223</v>
      </c>
    </row>
    <row r="239" spans="1:10" x14ac:dyDescent="0.85">
      <c r="A239">
        <v>238</v>
      </c>
      <c r="B239">
        <v>30</v>
      </c>
      <c r="C239">
        <v>4</v>
      </c>
      <c r="D239">
        <v>97</v>
      </c>
      <c r="E239">
        <v>67</v>
      </c>
      <c r="F239">
        <v>1985</v>
      </c>
      <c r="G239">
        <v>16.399999999999999</v>
      </c>
      <c r="H239">
        <v>77</v>
      </c>
      <c r="I239" t="s">
        <v>59</v>
      </c>
      <c r="J239" t="s">
        <v>224</v>
      </c>
    </row>
    <row r="240" spans="1:10" x14ac:dyDescent="0.85">
      <c r="A240">
        <v>239</v>
      </c>
      <c r="B240">
        <v>30.5</v>
      </c>
      <c r="C240">
        <v>4</v>
      </c>
      <c r="D240">
        <v>97</v>
      </c>
      <c r="E240">
        <v>78</v>
      </c>
      <c r="F240">
        <v>2190</v>
      </c>
      <c r="G240">
        <v>14.1</v>
      </c>
      <c r="H240">
        <v>77</v>
      </c>
      <c r="I240" t="s">
        <v>65</v>
      </c>
      <c r="J240" t="s">
        <v>161</v>
      </c>
    </row>
    <row r="241" spans="1:10" x14ac:dyDescent="0.85">
      <c r="A241">
        <v>240</v>
      </c>
      <c r="B241">
        <v>22</v>
      </c>
      <c r="C241">
        <v>6</v>
      </c>
      <c r="D241">
        <v>146</v>
      </c>
      <c r="E241">
        <v>97</v>
      </c>
      <c r="F241">
        <v>2815</v>
      </c>
      <c r="G241">
        <v>14.5</v>
      </c>
      <c r="H241">
        <v>77</v>
      </c>
      <c r="I241" t="s">
        <v>59</v>
      </c>
      <c r="J241" t="s">
        <v>225</v>
      </c>
    </row>
    <row r="242" spans="1:10" x14ac:dyDescent="0.85">
      <c r="A242">
        <v>241</v>
      </c>
      <c r="B242">
        <v>21.5</v>
      </c>
      <c r="C242">
        <v>4</v>
      </c>
      <c r="D242">
        <v>121</v>
      </c>
      <c r="E242">
        <v>110</v>
      </c>
      <c r="F242">
        <v>2600</v>
      </c>
      <c r="G242">
        <v>12.8</v>
      </c>
      <c r="H242">
        <v>77</v>
      </c>
      <c r="I242" t="s">
        <v>65</v>
      </c>
      <c r="J242" t="s">
        <v>226</v>
      </c>
    </row>
    <row r="243" spans="1:10" x14ac:dyDescent="0.85">
      <c r="A243">
        <v>242</v>
      </c>
      <c r="B243">
        <v>21.5</v>
      </c>
      <c r="C243">
        <v>3</v>
      </c>
      <c r="D243">
        <v>80</v>
      </c>
      <c r="E243">
        <v>110</v>
      </c>
      <c r="F243">
        <v>2720</v>
      </c>
      <c r="G243">
        <v>13.5</v>
      </c>
      <c r="H243">
        <v>77</v>
      </c>
      <c r="I243" t="s">
        <v>59</v>
      </c>
      <c r="J243" t="s">
        <v>227</v>
      </c>
    </row>
    <row r="244" spans="1:10" x14ac:dyDescent="0.85">
      <c r="A244">
        <v>243</v>
      </c>
      <c r="B244">
        <v>43.1</v>
      </c>
      <c r="C244">
        <v>4</v>
      </c>
      <c r="D244">
        <v>90</v>
      </c>
      <c r="E244">
        <v>48</v>
      </c>
      <c r="F244">
        <v>1985</v>
      </c>
      <c r="G244">
        <v>21.5</v>
      </c>
      <c r="H244">
        <v>78</v>
      </c>
      <c r="I244" t="s">
        <v>65</v>
      </c>
      <c r="J244" t="s">
        <v>228</v>
      </c>
    </row>
    <row r="245" spans="1:10" x14ac:dyDescent="0.85">
      <c r="A245">
        <v>244</v>
      </c>
      <c r="B245">
        <v>36.1</v>
      </c>
      <c r="C245">
        <v>4</v>
      </c>
      <c r="D245">
        <v>98</v>
      </c>
      <c r="E245">
        <v>66</v>
      </c>
      <c r="F245">
        <v>1800</v>
      </c>
      <c r="G245">
        <v>14.4</v>
      </c>
      <c r="H245">
        <v>78</v>
      </c>
      <c r="I245" t="s">
        <v>24</v>
      </c>
      <c r="J245" t="s">
        <v>229</v>
      </c>
    </row>
    <row r="246" spans="1:10" x14ac:dyDescent="0.85">
      <c r="A246">
        <v>245</v>
      </c>
      <c r="B246">
        <v>32.799999999999997</v>
      </c>
      <c r="C246">
        <v>4</v>
      </c>
      <c r="D246">
        <v>78</v>
      </c>
      <c r="E246">
        <v>52</v>
      </c>
      <c r="F246">
        <v>1985</v>
      </c>
      <c r="G246">
        <v>19.399999999999999</v>
      </c>
      <c r="H246">
        <v>78</v>
      </c>
      <c r="I246" t="s">
        <v>59</v>
      </c>
      <c r="J246" t="s">
        <v>230</v>
      </c>
    </row>
    <row r="247" spans="1:10" x14ac:dyDescent="0.85">
      <c r="A247">
        <v>246</v>
      </c>
      <c r="B247">
        <v>39.4</v>
      </c>
      <c r="C247">
        <v>4</v>
      </c>
      <c r="D247">
        <v>85</v>
      </c>
      <c r="E247">
        <v>70</v>
      </c>
      <c r="F247">
        <v>2070</v>
      </c>
      <c r="G247">
        <v>18.600000000000001</v>
      </c>
      <c r="H247">
        <v>78</v>
      </c>
      <c r="I247" t="s">
        <v>59</v>
      </c>
      <c r="J247" t="s">
        <v>231</v>
      </c>
    </row>
    <row r="248" spans="1:10" x14ac:dyDescent="0.85">
      <c r="A248">
        <v>247</v>
      </c>
      <c r="B248">
        <v>36.1</v>
      </c>
      <c r="C248">
        <v>4</v>
      </c>
      <c r="D248">
        <v>91</v>
      </c>
      <c r="E248">
        <v>60</v>
      </c>
      <c r="F248">
        <v>1800</v>
      </c>
      <c r="G248">
        <v>16.399999999999999</v>
      </c>
      <c r="H248">
        <v>78</v>
      </c>
      <c r="I248" t="s">
        <v>59</v>
      </c>
      <c r="J248" t="s">
        <v>183</v>
      </c>
    </row>
    <row r="249" spans="1:10" x14ac:dyDescent="0.85">
      <c r="A249">
        <v>248</v>
      </c>
      <c r="B249">
        <v>19.899999999999999</v>
      </c>
      <c r="C249">
        <v>8</v>
      </c>
      <c r="D249">
        <v>260</v>
      </c>
      <c r="E249">
        <v>110</v>
      </c>
      <c r="F249">
        <v>3365</v>
      </c>
      <c r="G249">
        <v>15.5</v>
      </c>
      <c r="H249">
        <v>78</v>
      </c>
      <c r="I249" t="s">
        <v>24</v>
      </c>
      <c r="J249" t="s">
        <v>232</v>
      </c>
    </row>
    <row r="250" spans="1:10" x14ac:dyDescent="0.85">
      <c r="A250">
        <v>249</v>
      </c>
      <c r="B250">
        <v>19.399999999999999</v>
      </c>
      <c r="C250">
        <v>8</v>
      </c>
      <c r="D250">
        <v>318</v>
      </c>
      <c r="E250">
        <v>140</v>
      </c>
      <c r="F250">
        <v>3735</v>
      </c>
      <c r="G250">
        <v>13.2</v>
      </c>
      <c r="H250">
        <v>78</v>
      </c>
      <c r="I250" t="s">
        <v>24</v>
      </c>
      <c r="J250" t="s">
        <v>233</v>
      </c>
    </row>
    <row r="251" spans="1:10" x14ac:dyDescent="0.85">
      <c r="A251">
        <v>250</v>
      </c>
      <c r="B251">
        <v>20.2</v>
      </c>
      <c r="C251">
        <v>8</v>
      </c>
      <c r="D251">
        <v>302</v>
      </c>
      <c r="E251">
        <v>139</v>
      </c>
      <c r="F251">
        <v>3570</v>
      </c>
      <c r="G251">
        <v>12.8</v>
      </c>
      <c r="H251">
        <v>78</v>
      </c>
      <c r="I251" t="s">
        <v>24</v>
      </c>
      <c r="J251" t="s">
        <v>234</v>
      </c>
    </row>
    <row r="252" spans="1:10" x14ac:dyDescent="0.85">
      <c r="A252">
        <v>251</v>
      </c>
      <c r="B252">
        <v>19.2</v>
      </c>
      <c r="C252">
        <v>6</v>
      </c>
      <c r="D252">
        <v>231</v>
      </c>
      <c r="E252">
        <v>105</v>
      </c>
      <c r="F252">
        <v>3535</v>
      </c>
      <c r="G252">
        <v>19.2</v>
      </c>
      <c r="H252">
        <v>78</v>
      </c>
      <c r="I252" t="s">
        <v>24</v>
      </c>
      <c r="J252" t="s">
        <v>235</v>
      </c>
    </row>
    <row r="253" spans="1:10" x14ac:dyDescent="0.85">
      <c r="A253">
        <v>252</v>
      </c>
      <c r="B253">
        <v>20.5</v>
      </c>
      <c r="C253">
        <v>6</v>
      </c>
      <c r="D253">
        <v>200</v>
      </c>
      <c r="E253">
        <v>95</v>
      </c>
      <c r="F253">
        <v>3155</v>
      </c>
      <c r="G253">
        <v>18.2</v>
      </c>
      <c r="H253">
        <v>78</v>
      </c>
      <c r="I253" t="s">
        <v>24</v>
      </c>
      <c r="J253" t="s">
        <v>122</v>
      </c>
    </row>
    <row r="254" spans="1:10" x14ac:dyDescent="0.85">
      <c r="A254">
        <v>253</v>
      </c>
      <c r="B254">
        <v>20.2</v>
      </c>
      <c r="C254">
        <v>6</v>
      </c>
      <c r="D254">
        <v>200</v>
      </c>
      <c r="E254">
        <v>85</v>
      </c>
      <c r="F254">
        <v>2965</v>
      </c>
      <c r="G254">
        <v>15.8</v>
      </c>
      <c r="H254">
        <v>78</v>
      </c>
      <c r="I254" t="s">
        <v>24</v>
      </c>
      <c r="J254" t="s">
        <v>236</v>
      </c>
    </row>
    <row r="255" spans="1:10" x14ac:dyDescent="0.85">
      <c r="A255">
        <v>254</v>
      </c>
      <c r="B255">
        <v>25.1</v>
      </c>
      <c r="C255">
        <v>4</v>
      </c>
      <c r="D255">
        <v>140</v>
      </c>
      <c r="E255">
        <v>88</v>
      </c>
      <c r="F255">
        <v>2720</v>
      </c>
      <c r="G255">
        <v>15.4</v>
      </c>
      <c r="H255">
        <v>78</v>
      </c>
      <c r="I255" t="s">
        <v>24</v>
      </c>
      <c r="J255" t="s">
        <v>237</v>
      </c>
    </row>
    <row r="256" spans="1:10" x14ac:dyDescent="0.85">
      <c r="A256">
        <v>255</v>
      </c>
      <c r="B256">
        <v>20.5</v>
      </c>
      <c r="C256">
        <v>6</v>
      </c>
      <c r="D256">
        <v>225</v>
      </c>
      <c r="E256">
        <v>100</v>
      </c>
      <c r="F256">
        <v>3430</v>
      </c>
      <c r="G256">
        <v>17.2</v>
      </c>
      <c r="H256">
        <v>78</v>
      </c>
      <c r="I256" t="s">
        <v>24</v>
      </c>
      <c r="J256" t="s">
        <v>238</v>
      </c>
    </row>
    <row r="257" spans="1:10" x14ac:dyDescent="0.85">
      <c r="A257">
        <v>256</v>
      </c>
      <c r="B257">
        <v>19.399999999999999</v>
      </c>
      <c r="C257">
        <v>6</v>
      </c>
      <c r="D257">
        <v>232</v>
      </c>
      <c r="E257">
        <v>90</v>
      </c>
      <c r="F257">
        <v>3210</v>
      </c>
      <c r="G257">
        <v>17.2</v>
      </c>
      <c r="H257">
        <v>78</v>
      </c>
      <c r="I257" t="s">
        <v>24</v>
      </c>
      <c r="J257" t="s">
        <v>239</v>
      </c>
    </row>
    <row r="258" spans="1:10" x14ac:dyDescent="0.85">
      <c r="A258">
        <v>257</v>
      </c>
      <c r="B258">
        <v>20.6</v>
      </c>
      <c r="C258">
        <v>6</v>
      </c>
      <c r="D258">
        <v>231</v>
      </c>
      <c r="E258">
        <v>105</v>
      </c>
      <c r="F258">
        <v>3380</v>
      </c>
      <c r="G258">
        <v>15.8</v>
      </c>
      <c r="H258">
        <v>78</v>
      </c>
      <c r="I258" t="s">
        <v>24</v>
      </c>
      <c r="J258" t="s">
        <v>240</v>
      </c>
    </row>
    <row r="259" spans="1:10" x14ac:dyDescent="0.85">
      <c r="A259">
        <v>258</v>
      </c>
      <c r="B259">
        <v>20.8</v>
      </c>
      <c r="C259">
        <v>6</v>
      </c>
      <c r="D259">
        <v>200</v>
      </c>
      <c r="E259">
        <v>85</v>
      </c>
      <c r="F259">
        <v>3070</v>
      </c>
      <c r="G259">
        <v>16.7</v>
      </c>
      <c r="H259">
        <v>78</v>
      </c>
      <c r="I259" t="s">
        <v>24</v>
      </c>
      <c r="J259" t="s">
        <v>241</v>
      </c>
    </row>
    <row r="260" spans="1:10" x14ac:dyDescent="0.85">
      <c r="A260">
        <v>259</v>
      </c>
      <c r="B260">
        <v>18.600000000000001</v>
      </c>
      <c r="C260">
        <v>6</v>
      </c>
      <c r="D260">
        <v>225</v>
      </c>
      <c r="E260">
        <v>110</v>
      </c>
      <c r="F260">
        <v>3620</v>
      </c>
      <c r="G260">
        <v>18.7</v>
      </c>
      <c r="H260">
        <v>78</v>
      </c>
      <c r="I260" t="s">
        <v>24</v>
      </c>
      <c r="J260" t="s">
        <v>242</v>
      </c>
    </row>
    <row r="261" spans="1:10" x14ac:dyDescent="0.85">
      <c r="A261">
        <v>260</v>
      </c>
      <c r="B261">
        <v>18.100000000000001</v>
      </c>
      <c r="C261">
        <v>6</v>
      </c>
      <c r="D261">
        <v>258</v>
      </c>
      <c r="E261">
        <v>120</v>
      </c>
      <c r="F261">
        <v>3410</v>
      </c>
      <c r="G261">
        <v>15.1</v>
      </c>
      <c r="H261">
        <v>78</v>
      </c>
      <c r="I261" t="s">
        <v>24</v>
      </c>
      <c r="J261" t="s">
        <v>243</v>
      </c>
    </row>
    <row r="262" spans="1:10" x14ac:dyDescent="0.85">
      <c r="A262">
        <v>261</v>
      </c>
      <c r="B262">
        <v>19.2</v>
      </c>
      <c r="C262">
        <v>8</v>
      </c>
      <c r="D262">
        <v>305</v>
      </c>
      <c r="E262">
        <v>145</v>
      </c>
      <c r="F262">
        <v>3425</v>
      </c>
      <c r="G262">
        <v>13.2</v>
      </c>
      <c r="H262">
        <v>78</v>
      </c>
      <c r="I262" t="s">
        <v>24</v>
      </c>
      <c r="J262" t="s">
        <v>216</v>
      </c>
    </row>
    <row r="263" spans="1:10" x14ac:dyDescent="0.85">
      <c r="A263">
        <v>262</v>
      </c>
      <c r="B263">
        <v>17.7</v>
      </c>
      <c r="C263">
        <v>6</v>
      </c>
      <c r="D263">
        <v>231</v>
      </c>
      <c r="E263">
        <v>165</v>
      </c>
      <c r="F263">
        <v>3445</v>
      </c>
      <c r="G263">
        <v>13.4</v>
      </c>
      <c r="H263">
        <v>78</v>
      </c>
      <c r="I263" t="s">
        <v>24</v>
      </c>
      <c r="J263" t="s">
        <v>244</v>
      </c>
    </row>
    <row r="264" spans="1:10" x14ac:dyDescent="0.85">
      <c r="A264">
        <v>263</v>
      </c>
      <c r="B264">
        <v>18.100000000000001</v>
      </c>
      <c r="C264">
        <v>8</v>
      </c>
      <c r="D264">
        <v>302</v>
      </c>
      <c r="E264">
        <v>139</v>
      </c>
      <c r="F264">
        <v>3205</v>
      </c>
      <c r="G264">
        <v>11.2</v>
      </c>
      <c r="H264">
        <v>78</v>
      </c>
      <c r="I264" t="s">
        <v>24</v>
      </c>
      <c r="J264" t="s">
        <v>245</v>
      </c>
    </row>
    <row r="265" spans="1:10" x14ac:dyDescent="0.85">
      <c r="A265">
        <v>264</v>
      </c>
      <c r="B265">
        <v>17.5</v>
      </c>
      <c r="C265">
        <v>8</v>
      </c>
      <c r="D265">
        <v>318</v>
      </c>
      <c r="E265">
        <v>140</v>
      </c>
      <c r="F265">
        <v>4080</v>
      </c>
      <c r="G265">
        <v>13.7</v>
      </c>
      <c r="H265">
        <v>78</v>
      </c>
      <c r="I265" t="s">
        <v>24</v>
      </c>
      <c r="J265" t="s">
        <v>246</v>
      </c>
    </row>
    <row r="266" spans="1:10" x14ac:dyDescent="0.85">
      <c r="A266">
        <v>265</v>
      </c>
      <c r="B266">
        <v>30</v>
      </c>
      <c r="C266">
        <v>4</v>
      </c>
      <c r="D266">
        <v>98</v>
      </c>
      <c r="E266">
        <v>68</v>
      </c>
      <c r="F266">
        <v>2155</v>
      </c>
      <c r="G266">
        <v>16.5</v>
      </c>
      <c r="H266">
        <v>78</v>
      </c>
      <c r="I266" t="s">
        <v>24</v>
      </c>
      <c r="J266" t="s">
        <v>188</v>
      </c>
    </row>
    <row r="267" spans="1:10" x14ac:dyDescent="0.85">
      <c r="A267">
        <v>266</v>
      </c>
      <c r="B267">
        <v>27.5</v>
      </c>
      <c r="C267">
        <v>4</v>
      </c>
      <c r="D267">
        <v>134</v>
      </c>
      <c r="E267">
        <v>95</v>
      </c>
      <c r="F267">
        <v>2560</v>
      </c>
      <c r="G267">
        <v>14.2</v>
      </c>
      <c r="H267">
        <v>78</v>
      </c>
      <c r="I267" t="s">
        <v>59</v>
      </c>
      <c r="J267" t="s">
        <v>77</v>
      </c>
    </row>
    <row r="268" spans="1:10" x14ac:dyDescent="0.85">
      <c r="A268">
        <v>267</v>
      </c>
      <c r="B268">
        <v>27.2</v>
      </c>
      <c r="C268">
        <v>4</v>
      </c>
      <c r="D268">
        <v>119</v>
      </c>
      <c r="E268">
        <v>97</v>
      </c>
      <c r="F268">
        <v>2300</v>
      </c>
      <c r="G268">
        <v>14.7</v>
      </c>
      <c r="H268">
        <v>78</v>
      </c>
      <c r="I268" t="s">
        <v>59</v>
      </c>
      <c r="J268" t="s">
        <v>247</v>
      </c>
    </row>
    <row r="269" spans="1:10" x14ac:dyDescent="0.85">
      <c r="A269">
        <v>268</v>
      </c>
      <c r="B269">
        <v>30.9</v>
      </c>
      <c r="C269">
        <v>4</v>
      </c>
      <c r="D269">
        <v>105</v>
      </c>
      <c r="E269">
        <v>75</v>
      </c>
      <c r="F269">
        <v>2230</v>
      </c>
      <c r="G269">
        <v>14.5</v>
      </c>
      <c r="H269">
        <v>78</v>
      </c>
      <c r="I269" t="s">
        <v>24</v>
      </c>
      <c r="J269" t="s">
        <v>248</v>
      </c>
    </row>
    <row r="270" spans="1:10" x14ac:dyDescent="0.85">
      <c r="A270">
        <v>269</v>
      </c>
      <c r="B270">
        <v>21.1</v>
      </c>
      <c r="C270">
        <v>4</v>
      </c>
      <c r="D270">
        <v>134</v>
      </c>
      <c r="E270">
        <v>95</v>
      </c>
      <c r="F270">
        <v>2515</v>
      </c>
      <c r="G270">
        <v>14.8</v>
      </c>
      <c r="H270">
        <v>78</v>
      </c>
      <c r="I270" t="s">
        <v>59</v>
      </c>
      <c r="J270" t="s">
        <v>249</v>
      </c>
    </row>
    <row r="271" spans="1:10" x14ac:dyDescent="0.85">
      <c r="A271">
        <v>270</v>
      </c>
      <c r="B271">
        <v>23.2</v>
      </c>
      <c r="C271">
        <v>4</v>
      </c>
      <c r="D271">
        <v>156</v>
      </c>
      <c r="E271">
        <v>105</v>
      </c>
      <c r="F271">
        <v>2745</v>
      </c>
      <c r="G271">
        <v>16.7</v>
      </c>
      <c r="H271">
        <v>78</v>
      </c>
      <c r="I271" t="s">
        <v>24</v>
      </c>
      <c r="J271" t="s">
        <v>250</v>
      </c>
    </row>
    <row r="272" spans="1:10" x14ac:dyDescent="0.85">
      <c r="A272">
        <v>271</v>
      </c>
      <c r="B272">
        <v>23.8</v>
      </c>
      <c r="C272">
        <v>4</v>
      </c>
      <c r="D272">
        <v>151</v>
      </c>
      <c r="E272">
        <v>85</v>
      </c>
      <c r="F272">
        <v>2855</v>
      </c>
      <c r="G272">
        <v>17.600000000000001</v>
      </c>
      <c r="H272">
        <v>78</v>
      </c>
      <c r="I272" t="s">
        <v>24</v>
      </c>
      <c r="J272" t="s">
        <v>251</v>
      </c>
    </row>
    <row r="273" spans="1:10" x14ac:dyDescent="0.85">
      <c r="A273">
        <v>272</v>
      </c>
      <c r="B273">
        <v>23.9</v>
      </c>
      <c r="C273">
        <v>4</v>
      </c>
      <c r="D273">
        <v>119</v>
      </c>
      <c r="E273">
        <v>97</v>
      </c>
      <c r="F273">
        <v>2405</v>
      </c>
      <c r="G273">
        <v>14.9</v>
      </c>
      <c r="H273">
        <v>78</v>
      </c>
      <c r="I273" t="s">
        <v>59</v>
      </c>
      <c r="J273" t="s">
        <v>252</v>
      </c>
    </row>
    <row r="274" spans="1:10" x14ac:dyDescent="0.85">
      <c r="A274">
        <v>273</v>
      </c>
      <c r="B274">
        <v>20.3</v>
      </c>
      <c r="C274">
        <v>5</v>
      </c>
      <c r="D274">
        <v>131</v>
      </c>
      <c r="E274">
        <v>103</v>
      </c>
      <c r="F274">
        <v>2830</v>
      </c>
      <c r="G274">
        <v>15.9</v>
      </c>
      <c r="H274">
        <v>78</v>
      </c>
      <c r="I274" t="s">
        <v>65</v>
      </c>
      <c r="J274" t="s">
        <v>253</v>
      </c>
    </row>
    <row r="275" spans="1:10" x14ac:dyDescent="0.85">
      <c r="A275">
        <v>274</v>
      </c>
      <c r="B275">
        <v>17</v>
      </c>
      <c r="C275">
        <v>6</v>
      </c>
      <c r="D275">
        <v>163</v>
      </c>
      <c r="E275">
        <v>125</v>
      </c>
      <c r="F275">
        <v>3140</v>
      </c>
      <c r="G275">
        <v>13.6</v>
      </c>
      <c r="H275">
        <v>78</v>
      </c>
      <c r="I275" t="s">
        <v>65</v>
      </c>
      <c r="J275" t="s">
        <v>254</v>
      </c>
    </row>
    <row r="276" spans="1:10" x14ac:dyDescent="0.85">
      <c r="A276">
        <v>275</v>
      </c>
      <c r="B276">
        <v>21.6</v>
      </c>
      <c r="C276">
        <v>4</v>
      </c>
      <c r="D276">
        <v>121</v>
      </c>
      <c r="E276">
        <v>115</v>
      </c>
      <c r="F276">
        <v>2795</v>
      </c>
      <c r="G276">
        <v>15.7</v>
      </c>
      <c r="H276">
        <v>78</v>
      </c>
      <c r="I276" t="s">
        <v>65</v>
      </c>
      <c r="J276" t="s">
        <v>255</v>
      </c>
    </row>
    <row r="277" spans="1:10" x14ac:dyDescent="0.85">
      <c r="A277">
        <v>276</v>
      </c>
      <c r="B277">
        <v>16.2</v>
      </c>
      <c r="C277">
        <v>6</v>
      </c>
      <c r="D277">
        <v>163</v>
      </c>
      <c r="E277">
        <v>133</v>
      </c>
      <c r="F277">
        <v>3410</v>
      </c>
      <c r="G277">
        <v>15.8</v>
      </c>
      <c r="H277">
        <v>78</v>
      </c>
      <c r="I277" t="s">
        <v>65</v>
      </c>
      <c r="J277" t="s">
        <v>256</v>
      </c>
    </row>
    <row r="278" spans="1:10" x14ac:dyDescent="0.85">
      <c r="A278">
        <v>277</v>
      </c>
      <c r="B278">
        <v>31.5</v>
      </c>
      <c r="C278">
        <v>4</v>
      </c>
      <c r="D278">
        <v>89</v>
      </c>
      <c r="E278">
        <v>71</v>
      </c>
      <c r="F278">
        <v>1990</v>
      </c>
      <c r="G278">
        <v>14.9</v>
      </c>
      <c r="H278">
        <v>78</v>
      </c>
      <c r="I278" t="s">
        <v>65</v>
      </c>
      <c r="J278" t="s">
        <v>257</v>
      </c>
    </row>
    <row r="279" spans="1:10" x14ac:dyDescent="0.85">
      <c r="A279">
        <v>278</v>
      </c>
      <c r="B279">
        <v>29.5</v>
      </c>
      <c r="C279">
        <v>4</v>
      </c>
      <c r="D279">
        <v>98</v>
      </c>
      <c r="E279">
        <v>68</v>
      </c>
      <c r="F279">
        <v>2135</v>
      </c>
      <c r="G279">
        <v>16.600000000000001</v>
      </c>
      <c r="H279">
        <v>78</v>
      </c>
      <c r="I279" t="s">
        <v>59</v>
      </c>
      <c r="J279" t="s">
        <v>258</v>
      </c>
    </row>
    <row r="280" spans="1:10" x14ac:dyDescent="0.85">
      <c r="A280">
        <v>279</v>
      </c>
      <c r="B280">
        <v>21.5</v>
      </c>
      <c r="C280">
        <v>6</v>
      </c>
      <c r="D280">
        <v>231</v>
      </c>
      <c r="E280">
        <v>115</v>
      </c>
      <c r="F280">
        <v>3245</v>
      </c>
      <c r="G280">
        <v>15.4</v>
      </c>
      <c r="H280">
        <v>79</v>
      </c>
      <c r="I280" t="s">
        <v>24</v>
      </c>
      <c r="J280" t="s">
        <v>259</v>
      </c>
    </row>
    <row r="281" spans="1:10" x14ac:dyDescent="0.85">
      <c r="A281">
        <v>280</v>
      </c>
      <c r="B281">
        <v>19.8</v>
      </c>
      <c r="C281">
        <v>6</v>
      </c>
      <c r="D281">
        <v>200</v>
      </c>
      <c r="E281">
        <v>85</v>
      </c>
      <c r="F281">
        <v>2990</v>
      </c>
      <c r="G281">
        <v>18.2</v>
      </c>
      <c r="H281">
        <v>79</v>
      </c>
      <c r="I281" t="s">
        <v>24</v>
      </c>
      <c r="J281" t="s">
        <v>260</v>
      </c>
    </row>
    <row r="282" spans="1:10" x14ac:dyDescent="0.85">
      <c r="A282">
        <v>281</v>
      </c>
      <c r="B282">
        <v>22.3</v>
      </c>
      <c r="C282">
        <v>4</v>
      </c>
      <c r="D282">
        <v>140</v>
      </c>
      <c r="E282">
        <v>88</v>
      </c>
      <c r="F282">
        <v>2890</v>
      </c>
      <c r="G282">
        <v>17.3</v>
      </c>
      <c r="H282">
        <v>79</v>
      </c>
      <c r="I282" t="s">
        <v>24</v>
      </c>
      <c r="J282" t="s">
        <v>261</v>
      </c>
    </row>
    <row r="283" spans="1:10" x14ac:dyDescent="0.85">
      <c r="A283">
        <v>282</v>
      </c>
      <c r="B283">
        <v>20.2</v>
      </c>
      <c r="C283">
        <v>6</v>
      </c>
      <c r="D283">
        <v>232</v>
      </c>
      <c r="E283">
        <v>90</v>
      </c>
      <c r="F283">
        <v>3265</v>
      </c>
      <c r="G283">
        <v>18.2</v>
      </c>
      <c r="H283">
        <v>79</v>
      </c>
      <c r="I283" t="s">
        <v>24</v>
      </c>
      <c r="J283" t="s">
        <v>262</v>
      </c>
    </row>
    <row r="284" spans="1:10" x14ac:dyDescent="0.85">
      <c r="A284">
        <v>283</v>
      </c>
      <c r="B284">
        <v>20.6</v>
      </c>
      <c r="C284">
        <v>6</v>
      </c>
      <c r="D284">
        <v>225</v>
      </c>
      <c r="E284">
        <v>110</v>
      </c>
      <c r="F284">
        <v>3360</v>
      </c>
      <c r="G284">
        <v>16.600000000000001</v>
      </c>
      <c r="H284">
        <v>79</v>
      </c>
      <c r="I284" t="s">
        <v>24</v>
      </c>
      <c r="J284" t="s">
        <v>263</v>
      </c>
    </row>
    <row r="285" spans="1:10" x14ac:dyDescent="0.85">
      <c r="A285">
        <v>284</v>
      </c>
      <c r="B285">
        <v>17</v>
      </c>
      <c r="C285">
        <v>8</v>
      </c>
      <c r="D285">
        <v>305</v>
      </c>
      <c r="E285">
        <v>130</v>
      </c>
      <c r="F285">
        <v>3840</v>
      </c>
      <c r="G285">
        <v>15.4</v>
      </c>
      <c r="H285">
        <v>79</v>
      </c>
      <c r="I285" t="s">
        <v>24</v>
      </c>
      <c r="J285" t="s">
        <v>126</v>
      </c>
    </row>
    <row r="286" spans="1:10" x14ac:dyDescent="0.85">
      <c r="A286">
        <v>285</v>
      </c>
      <c r="B286">
        <v>17.600000000000001</v>
      </c>
      <c r="C286">
        <v>8</v>
      </c>
      <c r="D286">
        <v>302</v>
      </c>
      <c r="E286">
        <v>129</v>
      </c>
      <c r="F286">
        <v>3725</v>
      </c>
      <c r="G286">
        <v>13.4</v>
      </c>
      <c r="H286">
        <v>79</v>
      </c>
      <c r="I286" t="s">
        <v>24</v>
      </c>
      <c r="J286" t="s">
        <v>264</v>
      </c>
    </row>
    <row r="287" spans="1:10" x14ac:dyDescent="0.85">
      <c r="A287">
        <v>286</v>
      </c>
      <c r="B287">
        <v>16.5</v>
      </c>
      <c r="C287">
        <v>8</v>
      </c>
      <c r="D287">
        <v>351</v>
      </c>
      <c r="E287">
        <v>138</v>
      </c>
      <c r="F287">
        <v>3955</v>
      </c>
      <c r="G287">
        <v>13.2</v>
      </c>
      <c r="H287">
        <v>79</v>
      </c>
      <c r="I287" t="s">
        <v>24</v>
      </c>
      <c r="J287" t="s">
        <v>265</v>
      </c>
    </row>
    <row r="288" spans="1:10" x14ac:dyDescent="0.85">
      <c r="A288">
        <v>287</v>
      </c>
      <c r="B288">
        <v>18.2</v>
      </c>
      <c r="C288">
        <v>8</v>
      </c>
      <c r="D288">
        <v>318</v>
      </c>
      <c r="E288">
        <v>135</v>
      </c>
      <c r="F288">
        <v>3830</v>
      </c>
      <c r="G288">
        <v>15.2</v>
      </c>
      <c r="H288">
        <v>79</v>
      </c>
      <c r="I288" t="s">
        <v>24</v>
      </c>
      <c r="J288" t="s">
        <v>266</v>
      </c>
    </row>
    <row r="289" spans="1:10" x14ac:dyDescent="0.85">
      <c r="A289">
        <v>288</v>
      </c>
      <c r="B289">
        <v>16.899999999999999</v>
      </c>
      <c r="C289">
        <v>8</v>
      </c>
      <c r="D289">
        <v>350</v>
      </c>
      <c r="E289">
        <v>155</v>
      </c>
      <c r="F289">
        <v>4360</v>
      </c>
      <c r="G289">
        <v>14.9</v>
      </c>
      <c r="H289">
        <v>79</v>
      </c>
      <c r="I289" t="s">
        <v>24</v>
      </c>
      <c r="J289" t="s">
        <v>58</v>
      </c>
    </row>
    <row r="290" spans="1:10" x14ac:dyDescent="0.85">
      <c r="A290">
        <v>289</v>
      </c>
      <c r="B290">
        <v>15.5</v>
      </c>
      <c r="C290">
        <v>8</v>
      </c>
      <c r="D290">
        <v>351</v>
      </c>
      <c r="E290">
        <v>142</v>
      </c>
      <c r="F290">
        <v>4054</v>
      </c>
      <c r="G290">
        <v>14.3</v>
      </c>
      <c r="H290">
        <v>79</v>
      </c>
      <c r="I290" t="s">
        <v>24</v>
      </c>
      <c r="J290" t="s">
        <v>83</v>
      </c>
    </row>
    <row r="291" spans="1:10" x14ac:dyDescent="0.85">
      <c r="A291">
        <v>290</v>
      </c>
      <c r="B291">
        <v>19.2</v>
      </c>
      <c r="C291">
        <v>8</v>
      </c>
      <c r="D291">
        <v>267</v>
      </c>
      <c r="E291">
        <v>125</v>
      </c>
      <c r="F291">
        <v>3605</v>
      </c>
      <c r="G291">
        <v>15</v>
      </c>
      <c r="H291">
        <v>79</v>
      </c>
      <c r="I291" t="s">
        <v>24</v>
      </c>
      <c r="J291" t="s">
        <v>267</v>
      </c>
    </row>
    <row r="292" spans="1:10" x14ac:dyDescent="0.85">
      <c r="A292">
        <v>291</v>
      </c>
      <c r="B292">
        <v>18.5</v>
      </c>
      <c r="C292">
        <v>8</v>
      </c>
      <c r="D292">
        <v>360</v>
      </c>
      <c r="E292">
        <v>150</v>
      </c>
      <c r="F292">
        <v>3940</v>
      </c>
      <c r="G292">
        <v>13</v>
      </c>
      <c r="H292">
        <v>79</v>
      </c>
      <c r="I292" t="s">
        <v>24</v>
      </c>
      <c r="J292" t="s">
        <v>268</v>
      </c>
    </row>
    <row r="293" spans="1:10" x14ac:dyDescent="0.85">
      <c r="A293">
        <v>292</v>
      </c>
      <c r="B293">
        <v>31.9</v>
      </c>
      <c r="C293">
        <v>4</v>
      </c>
      <c r="D293">
        <v>89</v>
      </c>
      <c r="E293">
        <v>71</v>
      </c>
      <c r="F293">
        <v>1925</v>
      </c>
      <c r="G293">
        <v>14</v>
      </c>
      <c r="H293">
        <v>79</v>
      </c>
      <c r="I293" t="s">
        <v>65</v>
      </c>
      <c r="J293" t="s">
        <v>269</v>
      </c>
    </row>
    <row r="294" spans="1:10" x14ac:dyDescent="0.85">
      <c r="A294">
        <v>293</v>
      </c>
      <c r="B294">
        <v>34.1</v>
      </c>
      <c r="C294">
        <v>4</v>
      </c>
      <c r="D294">
        <v>86</v>
      </c>
      <c r="E294">
        <v>65</v>
      </c>
      <c r="F294">
        <v>1975</v>
      </c>
      <c r="G294">
        <v>15.2</v>
      </c>
      <c r="H294">
        <v>79</v>
      </c>
      <c r="I294" t="s">
        <v>59</v>
      </c>
      <c r="J294" t="s">
        <v>270</v>
      </c>
    </row>
    <row r="295" spans="1:10" x14ac:dyDescent="0.85">
      <c r="A295">
        <v>294</v>
      </c>
      <c r="B295">
        <v>35.700000000000003</v>
      </c>
      <c r="C295">
        <v>4</v>
      </c>
      <c r="D295">
        <v>98</v>
      </c>
      <c r="E295">
        <v>80</v>
      </c>
      <c r="F295">
        <v>1915</v>
      </c>
      <c r="G295">
        <v>14.4</v>
      </c>
      <c r="H295">
        <v>79</v>
      </c>
      <c r="I295" t="s">
        <v>24</v>
      </c>
      <c r="J295" t="s">
        <v>271</v>
      </c>
    </row>
    <row r="296" spans="1:10" x14ac:dyDescent="0.85">
      <c r="A296">
        <v>295</v>
      </c>
      <c r="B296">
        <v>27.4</v>
      </c>
      <c r="C296">
        <v>4</v>
      </c>
      <c r="D296">
        <v>121</v>
      </c>
      <c r="E296">
        <v>80</v>
      </c>
      <c r="F296">
        <v>2670</v>
      </c>
      <c r="G296">
        <v>15</v>
      </c>
      <c r="H296">
        <v>79</v>
      </c>
      <c r="I296" t="s">
        <v>24</v>
      </c>
      <c r="J296" t="s">
        <v>272</v>
      </c>
    </row>
    <row r="297" spans="1:10" x14ac:dyDescent="0.85">
      <c r="A297">
        <v>296</v>
      </c>
      <c r="B297">
        <v>25.4</v>
      </c>
      <c r="C297">
        <v>5</v>
      </c>
      <c r="D297">
        <v>183</v>
      </c>
      <c r="E297">
        <v>77</v>
      </c>
      <c r="F297">
        <v>3530</v>
      </c>
      <c r="G297">
        <v>20.100000000000001</v>
      </c>
      <c r="H297">
        <v>79</v>
      </c>
      <c r="I297" t="s">
        <v>65</v>
      </c>
      <c r="J297" t="s">
        <v>273</v>
      </c>
    </row>
    <row r="298" spans="1:10" x14ac:dyDescent="0.85">
      <c r="A298">
        <v>297</v>
      </c>
      <c r="B298">
        <v>23</v>
      </c>
      <c r="C298">
        <v>8</v>
      </c>
      <c r="D298">
        <v>350</v>
      </c>
      <c r="E298">
        <v>125</v>
      </c>
      <c r="F298">
        <v>3900</v>
      </c>
      <c r="G298">
        <v>17.399999999999999</v>
      </c>
      <c r="H298">
        <v>79</v>
      </c>
      <c r="I298" t="s">
        <v>24</v>
      </c>
      <c r="J298" t="s">
        <v>274</v>
      </c>
    </row>
    <row r="299" spans="1:10" x14ac:dyDescent="0.85">
      <c r="A299">
        <v>298</v>
      </c>
      <c r="B299">
        <v>27.2</v>
      </c>
      <c r="C299">
        <v>4</v>
      </c>
      <c r="D299">
        <v>141</v>
      </c>
      <c r="E299">
        <v>71</v>
      </c>
      <c r="F299">
        <v>3190</v>
      </c>
      <c r="G299">
        <v>24.8</v>
      </c>
      <c r="H299">
        <v>79</v>
      </c>
      <c r="I299" t="s">
        <v>65</v>
      </c>
      <c r="J299" t="s">
        <v>67</v>
      </c>
    </row>
    <row r="300" spans="1:10" x14ac:dyDescent="0.85">
      <c r="A300">
        <v>299</v>
      </c>
      <c r="B300">
        <v>23.9</v>
      </c>
      <c r="C300">
        <v>8</v>
      </c>
      <c r="D300">
        <v>260</v>
      </c>
      <c r="E300">
        <v>90</v>
      </c>
      <c r="F300">
        <v>3420</v>
      </c>
      <c r="G300">
        <v>22.2</v>
      </c>
      <c r="H300">
        <v>79</v>
      </c>
      <c r="I300" t="s">
        <v>24</v>
      </c>
      <c r="J300" t="s">
        <v>232</v>
      </c>
    </row>
    <row r="301" spans="1:10" x14ac:dyDescent="0.85">
      <c r="A301">
        <v>300</v>
      </c>
      <c r="B301">
        <v>34.200000000000003</v>
      </c>
      <c r="C301">
        <v>4</v>
      </c>
      <c r="D301">
        <v>105</v>
      </c>
      <c r="E301">
        <v>70</v>
      </c>
      <c r="F301">
        <v>2200</v>
      </c>
      <c r="G301">
        <v>13.2</v>
      </c>
      <c r="H301">
        <v>79</v>
      </c>
      <c r="I301" t="s">
        <v>24</v>
      </c>
      <c r="J301" t="s">
        <v>275</v>
      </c>
    </row>
    <row r="302" spans="1:10" x14ac:dyDescent="0.85">
      <c r="A302">
        <v>301</v>
      </c>
      <c r="B302">
        <v>34.5</v>
      </c>
      <c r="C302">
        <v>4</v>
      </c>
      <c r="D302">
        <v>105</v>
      </c>
      <c r="E302">
        <v>70</v>
      </c>
      <c r="F302">
        <v>2150</v>
      </c>
      <c r="G302">
        <v>14.9</v>
      </c>
      <c r="H302">
        <v>79</v>
      </c>
      <c r="I302" t="s">
        <v>24</v>
      </c>
      <c r="J302" t="s">
        <v>276</v>
      </c>
    </row>
    <row r="303" spans="1:10" x14ac:dyDescent="0.85">
      <c r="A303">
        <v>302</v>
      </c>
      <c r="B303">
        <v>31.8</v>
      </c>
      <c r="C303">
        <v>4</v>
      </c>
      <c r="D303">
        <v>85</v>
      </c>
      <c r="E303">
        <v>65</v>
      </c>
      <c r="F303">
        <v>2020</v>
      </c>
      <c r="G303">
        <v>19.2</v>
      </c>
      <c r="H303">
        <v>79</v>
      </c>
      <c r="I303" t="s">
        <v>59</v>
      </c>
      <c r="J303" t="s">
        <v>277</v>
      </c>
    </row>
    <row r="304" spans="1:10" x14ac:dyDescent="0.85">
      <c r="A304">
        <v>303</v>
      </c>
      <c r="B304">
        <v>37.299999999999997</v>
      </c>
      <c r="C304">
        <v>4</v>
      </c>
      <c r="D304">
        <v>91</v>
      </c>
      <c r="E304">
        <v>69</v>
      </c>
      <c r="F304">
        <v>2130</v>
      </c>
      <c r="G304">
        <v>14.7</v>
      </c>
      <c r="H304">
        <v>79</v>
      </c>
      <c r="I304" t="s">
        <v>65</v>
      </c>
      <c r="J304" t="s">
        <v>278</v>
      </c>
    </row>
    <row r="305" spans="1:10" x14ac:dyDescent="0.85">
      <c r="A305">
        <v>304</v>
      </c>
      <c r="B305">
        <v>28.4</v>
      </c>
      <c r="C305">
        <v>4</v>
      </c>
      <c r="D305">
        <v>151</v>
      </c>
      <c r="E305">
        <v>90</v>
      </c>
      <c r="F305">
        <v>2670</v>
      </c>
      <c r="G305">
        <v>16</v>
      </c>
      <c r="H305">
        <v>79</v>
      </c>
      <c r="I305" t="s">
        <v>24</v>
      </c>
      <c r="J305" t="s">
        <v>279</v>
      </c>
    </row>
    <row r="306" spans="1:10" x14ac:dyDescent="0.85">
      <c r="A306">
        <v>305</v>
      </c>
      <c r="B306">
        <v>28.8</v>
      </c>
      <c r="C306">
        <v>6</v>
      </c>
      <c r="D306">
        <v>173</v>
      </c>
      <c r="E306">
        <v>115</v>
      </c>
      <c r="F306">
        <v>2595</v>
      </c>
      <c r="G306">
        <v>11.3</v>
      </c>
      <c r="H306">
        <v>79</v>
      </c>
      <c r="I306" t="s">
        <v>24</v>
      </c>
      <c r="J306" t="s">
        <v>280</v>
      </c>
    </row>
    <row r="307" spans="1:10" x14ac:dyDescent="0.85">
      <c r="A307">
        <v>306</v>
      </c>
      <c r="B307">
        <v>26.8</v>
      </c>
      <c r="C307">
        <v>6</v>
      </c>
      <c r="D307">
        <v>173</v>
      </c>
      <c r="E307">
        <v>115</v>
      </c>
      <c r="F307">
        <v>2700</v>
      </c>
      <c r="G307">
        <v>12.9</v>
      </c>
      <c r="H307">
        <v>79</v>
      </c>
      <c r="I307" t="s">
        <v>24</v>
      </c>
      <c r="J307" t="s">
        <v>281</v>
      </c>
    </row>
    <row r="308" spans="1:10" x14ac:dyDescent="0.85">
      <c r="A308">
        <v>307</v>
      </c>
      <c r="B308">
        <v>33.5</v>
      </c>
      <c r="C308">
        <v>4</v>
      </c>
      <c r="D308">
        <v>151</v>
      </c>
      <c r="E308">
        <v>90</v>
      </c>
      <c r="F308">
        <v>2556</v>
      </c>
      <c r="G308">
        <v>13.2</v>
      </c>
      <c r="H308">
        <v>79</v>
      </c>
      <c r="I308" t="s">
        <v>24</v>
      </c>
      <c r="J308" t="s">
        <v>282</v>
      </c>
    </row>
    <row r="309" spans="1:10" x14ac:dyDescent="0.85">
      <c r="A309">
        <v>308</v>
      </c>
      <c r="B309">
        <v>41.5</v>
      </c>
      <c r="C309">
        <v>4</v>
      </c>
      <c r="D309">
        <v>98</v>
      </c>
      <c r="E309">
        <v>76</v>
      </c>
      <c r="F309">
        <v>2144</v>
      </c>
      <c r="G309">
        <v>14.7</v>
      </c>
      <c r="H309">
        <v>80</v>
      </c>
      <c r="I309" t="s">
        <v>65</v>
      </c>
      <c r="J309" t="s">
        <v>190</v>
      </c>
    </row>
    <row r="310" spans="1:10" x14ac:dyDescent="0.85">
      <c r="A310">
        <v>309</v>
      </c>
      <c r="B310">
        <v>38.1</v>
      </c>
      <c r="C310">
        <v>4</v>
      </c>
      <c r="D310">
        <v>89</v>
      </c>
      <c r="E310">
        <v>60</v>
      </c>
      <c r="F310">
        <v>1968</v>
      </c>
      <c r="G310">
        <v>18.8</v>
      </c>
      <c r="H310">
        <v>80</v>
      </c>
      <c r="I310" t="s">
        <v>59</v>
      </c>
      <c r="J310" t="s">
        <v>283</v>
      </c>
    </row>
    <row r="311" spans="1:10" x14ac:dyDescent="0.85">
      <c r="A311">
        <v>310</v>
      </c>
      <c r="B311">
        <v>32.1</v>
      </c>
      <c r="C311">
        <v>4</v>
      </c>
      <c r="D311">
        <v>98</v>
      </c>
      <c r="E311">
        <v>70</v>
      </c>
      <c r="F311">
        <v>2120</v>
      </c>
      <c r="G311">
        <v>15.5</v>
      </c>
      <c r="H311">
        <v>80</v>
      </c>
      <c r="I311" t="s">
        <v>24</v>
      </c>
      <c r="J311" t="s">
        <v>188</v>
      </c>
    </row>
    <row r="312" spans="1:10" x14ac:dyDescent="0.85">
      <c r="A312">
        <v>311</v>
      </c>
      <c r="B312">
        <v>37.200000000000003</v>
      </c>
      <c r="C312">
        <v>4</v>
      </c>
      <c r="D312">
        <v>86</v>
      </c>
      <c r="E312">
        <v>65</v>
      </c>
      <c r="F312">
        <v>2019</v>
      </c>
      <c r="G312">
        <v>16.399999999999999</v>
      </c>
      <c r="H312">
        <v>80</v>
      </c>
      <c r="I312" t="s">
        <v>59</v>
      </c>
      <c r="J312" t="s">
        <v>284</v>
      </c>
    </row>
    <row r="313" spans="1:10" x14ac:dyDescent="0.85">
      <c r="A313">
        <v>312</v>
      </c>
      <c r="B313">
        <v>28</v>
      </c>
      <c r="C313">
        <v>4</v>
      </c>
      <c r="D313">
        <v>151</v>
      </c>
      <c r="E313">
        <v>90</v>
      </c>
      <c r="F313">
        <v>2678</v>
      </c>
      <c r="G313">
        <v>16.5</v>
      </c>
      <c r="H313">
        <v>80</v>
      </c>
      <c r="I313" t="s">
        <v>24</v>
      </c>
      <c r="J313" t="s">
        <v>280</v>
      </c>
    </row>
    <row r="314" spans="1:10" x14ac:dyDescent="0.85">
      <c r="A314">
        <v>313</v>
      </c>
      <c r="B314">
        <v>26.4</v>
      </c>
      <c r="C314">
        <v>4</v>
      </c>
      <c r="D314">
        <v>140</v>
      </c>
      <c r="E314">
        <v>88</v>
      </c>
      <c r="F314">
        <v>2870</v>
      </c>
      <c r="G314">
        <v>18.100000000000001</v>
      </c>
      <c r="H314">
        <v>80</v>
      </c>
      <c r="I314" t="s">
        <v>24</v>
      </c>
      <c r="J314" t="s">
        <v>285</v>
      </c>
    </row>
    <row r="315" spans="1:10" x14ac:dyDescent="0.85">
      <c r="A315">
        <v>314</v>
      </c>
      <c r="B315">
        <v>24.3</v>
      </c>
      <c r="C315">
        <v>4</v>
      </c>
      <c r="D315">
        <v>151</v>
      </c>
      <c r="E315">
        <v>90</v>
      </c>
      <c r="F315">
        <v>3003</v>
      </c>
      <c r="G315">
        <v>20.100000000000001</v>
      </c>
      <c r="H315">
        <v>80</v>
      </c>
      <c r="I315" t="s">
        <v>24</v>
      </c>
      <c r="J315" t="s">
        <v>239</v>
      </c>
    </row>
    <row r="316" spans="1:10" x14ac:dyDescent="0.85">
      <c r="A316">
        <v>315</v>
      </c>
      <c r="B316">
        <v>19.100000000000001</v>
      </c>
      <c r="C316">
        <v>6</v>
      </c>
      <c r="D316">
        <v>225</v>
      </c>
      <c r="E316">
        <v>90</v>
      </c>
      <c r="F316">
        <v>3381</v>
      </c>
      <c r="G316">
        <v>18.7</v>
      </c>
      <c r="H316">
        <v>80</v>
      </c>
      <c r="I316" t="s">
        <v>24</v>
      </c>
      <c r="J316" t="s">
        <v>242</v>
      </c>
    </row>
    <row r="317" spans="1:10" x14ac:dyDescent="0.85">
      <c r="A317">
        <v>316</v>
      </c>
      <c r="B317">
        <v>34.299999999999997</v>
      </c>
      <c r="C317">
        <v>4</v>
      </c>
      <c r="D317">
        <v>97</v>
      </c>
      <c r="E317">
        <v>78</v>
      </c>
      <c r="F317">
        <v>2188</v>
      </c>
      <c r="G317">
        <v>15.8</v>
      </c>
      <c r="H317">
        <v>80</v>
      </c>
      <c r="I317" t="s">
        <v>65</v>
      </c>
      <c r="J317" t="s">
        <v>286</v>
      </c>
    </row>
    <row r="318" spans="1:10" x14ac:dyDescent="0.85">
      <c r="A318">
        <v>317</v>
      </c>
      <c r="B318">
        <v>29.8</v>
      </c>
      <c r="C318">
        <v>4</v>
      </c>
      <c r="D318">
        <v>134</v>
      </c>
      <c r="E318">
        <v>90</v>
      </c>
      <c r="F318">
        <v>2711</v>
      </c>
      <c r="G318">
        <v>15.5</v>
      </c>
      <c r="H318">
        <v>80</v>
      </c>
      <c r="I318" t="s">
        <v>59</v>
      </c>
      <c r="J318" t="s">
        <v>287</v>
      </c>
    </row>
    <row r="319" spans="1:10" x14ac:dyDescent="0.85">
      <c r="A319">
        <v>318</v>
      </c>
      <c r="B319">
        <v>31.3</v>
      </c>
      <c r="C319">
        <v>4</v>
      </c>
      <c r="D319">
        <v>120</v>
      </c>
      <c r="E319">
        <v>75</v>
      </c>
      <c r="F319">
        <v>2542</v>
      </c>
      <c r="G319">
        <v>17.5</v>
      </c>
      <c r="H319">
        <v>80</v>
      </c>
      <c r="I319" t="s">
        <v>59</v>
      </c>
      <c r="J319" t="s">
        <v>288</v>
      </c>
    </row>
    <row r="320" spans="1:10" x14ac:dyDescent="0.85">
      <c r="A320">
        <v>319</v>
      </c>
      <c r="B320">
        <v>37</v>
      </c>
      <c r="C320">
        <v>4</v>
      </c>
      <c r="D320">
        <v>119</v>
      </c>
      <c r="E320">
        <v>92</v>
      </c>
      <c r="F320">
        <v>2434</v>
      </c>
      <c r="G320">
        <v>15</v>
      </c>
      <c r="H320">
        <v>80</v>
      </c>
      <c r="I320" t="s">
        <v>59</v>
      </c>
      <c r="J320" t="s">
        <v>289</v>
      </c>
    </row>
    <row r="321" spans="1:10" x14ac:dyDescent="0.85">
      <c r="A321">
        <v>320</v>
      </c>
      <c r="B321">
        <v>32.200000000000003</v>
      </c>
      <c r="C321">
        <v>4</v>
      </c>
      <c r="D321">
        <v>108</v>
      </c>
      <c r="E321">
        <v>75</v>
      </c>
      <c r="F321">
        <v>2265</v>
      </c>
      <c r="G321">
        <v>15.2</v>
      </c>
      <c r="H321">
        <v>80</v>
      </c>
      <c r="I321" t="s">
        <v>59</v>
      </c>
      <c r="J321" t="s">
        <v>178</v>
      </c>
    </row>
    <row r="322" spans="1:10" x14ac:dyDescent="0.85">
      <c r="A322">
        <v>321</v>
      </c>
      <c r="B322">
        <v>46.6</v>
      </c>
      <c r="C322">
        <v>4</v>
      </c>
      <c r="D322">
        <v>86</v>
      </c>
      <c r="E322">
        <v>65</v>
      </c>
      <c r="F322">
        <v>2110</v>
      </c>
      <c r="G322">
        <v>17.899999999999999</v>
      </c>
      <c r="H322">
        <v>80</v>
      </c>
      <c r="I322" t="s">
        <v>59</v>
      </c>
      <c r="J322" t="s">
        <v>290</v>
      </c>
    </row>
    <row r="323" spans="1:10" x14ac:dyDescent="0.85">
      <c r="A323">
        <v>322</v>
      </c>
      <c r="B323">
        <v>27.9</v>
      </c>
      <c r="C323">
        <v>4</v>
      </c>
      <c r="D323">
        <v>156</v>
      </c>
      <c r="E323">
        <v>105</v>
      </c>
      <c r="F323">
        <v>2800</v>
      </c>
      <c r="G323">
        <v>14.4</v>
      </c>
      <c r="H323">
        <v>80</v>
      </c>
      <c r="I323" t="s">
        <v>24</v>
      </c>
      <c r="J323" t="s">
        <v>163</v>
      </c>
    </row>
    <row r="324" spans="1:10" x14ac:dyDescent="0.85">
      <c r="A324">
        <v>323</v>
      </c>
      <c r="B324">
        <v>40.799999999999997</v>
      </c>
      <c r="C324">
        <v>4</v>
      </c>
      <c r="D324">
        <v>85</v>
      </c>
      <c r="E324">
        <v>65</v>
      </c>
      <c r="F324">
        <v>2110</v>
      </c>
      <c r="G324">
        <v>19.2</v>
      </c>
      <c r="H324">
        <v>80</v>
      </c>
      <c r="I324" t="s">
        <v>59</v>
      </c>
      <c r="J324" t="s">
        <v>277</v>
      </c>
    </row>
    <row r="325" spans="1:10" x14ac:dyDescent="0.85">
      <c r="A325">
        <v>324</v>
      </c>
      <c r="B325">
        <v>44.3</v>
      </c>
      <c r="C325">
        <v>4</v>
      </c>
      <c r="D325">
        <v>90</v>
      </c>
      <c r="E325">
        <v>48</v>
      </c>
      <c r="F325">
        <v>2085</v>
      </c>
      <c r="G325">
        <v>21.7</v>
      </c>
      <c r="H325">
        <v>80</v>
      </c>
      <c r="I325" t="s">
        <v>65</v>
      </c>
      <c r="J325" t="s">
        <v>291</v>
      </c>
    </row>
    <row r="326" spans="1:10" x14ac:dyDescent="0.85">
      <c r="A326">
        <v>325</v>
      </c>
      <c r="B326">
        <v>43.4</v>
      </c>
      <c r="C326">
        <v>4</v>
      </c>
      <c r="D326">
        <v>90</v>
      </c>
      <c r="E326">
        <v>48</v>
      </c>
      <c r="F326">
        <v>2335</v>
      </c>
      <c r="G326">
        <v>23.7</v>
      </c>
      <c r="H326">
        <v>80</v>
      </c>
      <c r="I326" t="s">
        <v>65</v>
      </c>
      <c r="J326" t="s">
        <v>292</v>
      </c>
    </row>
    <row r="327" spans="1:10" x14ac:dyDescent="0.85">
      <c r="A327">
        <v>326</v>
      </c>
      <c r="B327">
        <v>36.4</v>
      </c>
      <c r="C327">
        <v>5</v>
      </c>
      <c r="D327">
        <v>121</v>
      </c>
      <c r="E327">
        <v>67</v>
      </c>
      <c r="F327">
        <v>2950</v>
      </c>
      <c r="G327">
        <v>19.899999999999999</v>
      </c>
      <c r="H327">
        <v>80</v>
      </c>
      <c r="I327" t="s">
        <v>65</v>
      </c>
      <c r="J327" t="s">
        <v>293</v>
      </c>
    </row>
    <row r="328" spans="1:10" x14ac:dyDescent="0.85">
      <c r="A328">
        <v>327</v>
      </c>
      <c r="B328">
        <v>30</v>
      </c>
      <c r="C328">
        <v>4</v>
      </c>
      <c r="D328">
        <v>146</v>
      </c>
      <c r="E328">
        <v>67</v>
      </c>
      <c r="F328">
        <v>3250</v>
      </c>
      <c r="G328">
        <v>21.8</v>
      </c>
      <c r="H328">
        <v>80</v>
      </c>
      <c r="I328" t="s">
        <v>65</v>
      </c>
      <c r="J328" t="s">
        <v>294</v>
      </c>
    </row>
    <row r="329" spans="1:10" x14ac:dyDescent="0.85">
      <c r="A329">
        <v>328</v>
      </c>
      <c r="B329">
        <v>44.6</v>
      </c>
      <c r="C329">
        <v>4</v>
      </c>
      <c r="D329">
        <v>91</v>
      </c>
      <c r="E329">
        <v>67</v>
      </c>
      <c r="F329">
        <v>1850</v>
      </c>
      <c r="G329">
        <v>13.8</v>
      </c>
      <c r="H329">
        <v>80</v>
      </c>
      <c r="I329" t="s">
        <v>59</v>
      </c>
      <c r="J329" t="s">
        <v>295</v>
      </c>
    </row>
    <row r="330" spans="1:10" x14ac:dyDescent="0.85">
      <c r="A330">
        <v>329</v>
      </c>
      <c r="B330">
        <v>33.799999999999997</v>
      </c>
      <c r="C330">
        <v>4</v>
      </c>
      <c r="D330">
        <v>97</v>
      </c>
      <c r="E330">
        <v>67</v>
      </c>
      <c r="F330">
        <v>2145</v>
      </c>
      <c r="G330">
        <v>18</v>
      </c>
      <c r="H330">
        <v>80</v>
      </c>
      <c r="I330" t="s">
        <v>59</v>
      </c>
      <c r="J330" t="s">
        <v>224</v>
      </c>
    </row>
    <row r="331" spans="1:10" x14ac:dyDescent="0.85">
      <c r="A331">
        <v>330</v>
      </c>
      <c r="B331">
        <v>29.8</v>
      </c>
      <c r="C331">
        <v>4</v>
      </c>
      <c r="D331">
        <v>89</v>
      </c>
      <c r="E331">
        <v>62</v>
      </c>
      <c r="F331">
        <v>1845</v>
      </c>
      <c r="G331">
        <v>15.3</v>
      </c>
      <c r="H331">
        <v>80</v>
      </c>
      <c r="I331" t="s">
        <v>65</v>
      </c>
      <c r="J331" t="s">
        <v>296</v>
      </c>
    </row>
    <row r="332" spans="1:10" x14ac:dyDescent="0.85">
      <c r="A332">
        <v>331</v>
      </c>
      <c r="B332">
        <v>32.700000000000003</v>
      </c>
      <c r="C332">
        <v>6</v>
      </c>
      <c r="D332">
        <v>168</v>
      </c>
      <c r="E332">
        <v>132</v>
      </c>
      <c r="F332">
        <v>2910</v>
      </c>
      <c r="G332">
        <v>11.4</v>
      </c>
      <c r="H332">
        <v>80</v>
      </c>
      <c r="I332" t="s">
        <v>59</v>
      </c>
      <c r="J332" t="s">
        <v>297</v>
      </c>
    </row>
    <row r="333" spans="1:10" x14ac:dyDescent="0.85">
      <c r="A333">
        <v>332</v>
      </c>
      <c r="B333">
        <v>23.7</v>
      </c>
      <c r="C333">
        <v>3</v>
      </c>
      <c r="D333">
        <v>70</v>
      </c>
      <c r="E333">
        <v>100</v>
      </c>
      <c r="F333">
        <v>2420</v>
      </c>
      <c r="G333">
        <v>12.5</v>
      </c>
      <c r="H333">
        <v>80</v>
      </c>
      <c r="I333" t="s">
        <v>59</v>
      </c>
      <c r="J333" t="s">
        <v>298</v>
      </c>
    </row>
    <row r="334" spans="1:10" x14ac:dyDescent="0.85">
      <c r="A334">
        <v>333</v>
      </c>
      <c r="B334">
        <v>35</v>
      </c>
      <c r="C334">
        <v>4</v>
      </c>
      <c r="D334">
        <v>122</v>
      </c>
      <c r="E334">
        <v>88</v>
      </c>
      <c r="F334">
        <v>2500</v>
      </c>
      <c r="G334">
        <v>15.1</v>
      </c>
      <c r="H334">
        <v>80</v>
      </c>
      <c r="I334" t="s">
        <v>65</v>
      </c>
      <c r="J334" t="s">
        <v>299</v>
      </c>
    </row>
    <row r="335" spans="1:10" x14ac:dyDescent="0.85">
      <c r="A335">
        <v>334</v>
      </c>
      <c r="B335">
        <v>32.4</v>
      </c>
      <c r="C335">
        <v>4</v>
      </c>
      <c r="D335">
        <v>107</v>
      </c>
      <c r="E335">
        <v>72</v>
      </c>
      <c r="F335">
        <v>2290</v>
      </c>
      <c r="G335">
        <v>17</v>
      </c>
      <c r="H335">
        <v>80</v>
      </c>
      <c r="I335" t="s">
        <v>59</v>
      </c>
      <c r="J335" t="s">
        <v>300</v>
      </c>
    </row>
    <row r="336" spans="1:10" x14ac:dyDescent="0.85">
      <c r="A336">
        <v>335</v>
      </c>
      <c r="B336">
        <v>27.2</v>
      </c>
      <c r="C336">
        <v>4</v>
      </c>
      <c r="D336">
        <v>135</v>
      </c>
      <c r="E336">
        <v>84</v>
      </c>
      <c r="F336">
        <v>2490</v>
      </c>
      <c r="G336">
        <v>15.7</v>
      </c>
      <c r="H336">
        <v>81</v>
      </c>
      <c r="I336" t="s">
        <v>24</v>
      </c>
      <c r="J336" t="s">
        <v>301</v>
      </c>
    </row>
    <row r="337" spans="1:10" x14ac:dyDescent="0.85">
      <c r="A337">
        <v>336</v>
      </c>
      <c r="B337">
        <v>26.6</v>
      </c>
      <c r="C337">
        <v>4</v>
      </c>
      <c r="D337">
        <v>151</v>
      </c>
      <c r="E337">
        <v>84</v>
      </c>
      <c r="F337">
        <v>2635</v>
      </c>
      <c r="G337">
        <v>16.399999999999999</v>
      </c>
      <c r="H337">
        <v>81</v>
      </c>
      <c r="I337" t="s">
        <v>24</v>
      </c>
      <c r="J337" t="s">
        <v>212</v>
      </c>
    </row>
    <row r="338" spans="1:10" x14ac:dyDescent="0.85">
      <c r="A338">
        <v>337</v>
      </c>
      <c r="B338">
        <v>25.8</v>
      </c>
      <c r="C338">
        <v>4</v>
      </c>
      <c r="D338">
        <v>156</v>
      </c>
      <c r="E338">
        <v>92</v>
      </c>
      <c r="F338">
        <v>2620</v>
      </c>
      <c r="G338">
        <v>14.4</v>
      </c>
      <c r="H338">
        <v>81</v>
      </c>
      <c r="I338" t="s">
        <v>24</v>
      </c>
      <c r="J338" t="s">
        <v>302</v>
      </c>
    </row>
    <row r="339" spans="1:10" x14ac:dyDescent="0.85">
      <c r="A339">
        <v>338</v>
      </c>
      <c r="B339">
        <v>23.5</v>
      </c>
      <c r="C339">
        <v>6</v>
      </c>
      <c r="D339">
        <v>173</v>
      </c>
      <c r="E339">
        <v>110</v>
      </c>
      <c r="F339">
        <v>2725</v>
      </c>
      <c r="G339">
        <v>12.6</v>
      </c>
      <c r="H339">
        <v>81</v>
      </c>
      <c r="I339" t="s">
        <v>24</v>
      </c>
      <c r="J339" t="s">
        <v>280</v>
      </c>
    </row>
    <row r="340" spans="1:10" x14ac:dyDescent="0.85">
      <c r="A340">
        <v>339</v>
      </c>
      <c r="B340">
        <v>30</v>
      </c>
      <c r="C340">
        <v>4</v>
      </c>
      <c r="D340">
        <v>135</v>
      </c>
      <c r="E340">
        <v>84</v>
      </c>
      <c r="F340">
        <v>2385</v>
      </c>
      <c r="G340">
        <v>12.9</v>
      </c>
      <c r="H340">
        <v>81</v>
      </c>
      <c r="I340" t="s">
        <v>24</v>
      </c>
      <c r="J340" t="s">
        <v>301</v>
      </c>
    </row>
    <row r="341" spans="1:10" x14ac:dyDescent="0.85">
      <c r="A341">
        <v>340</v>
      </c>
      <c r="B341">
        <v>39.1</v>
      </c>
      <c r="C341">
        <v>4</v>
      </c>
      <c r="D341">
        <v>79</v>
      </c>
      <c r="E341">
        <v>58</v>
      </c>
      <c r="F341">
        <v>1755</v>
      </c>
      <c r="G341">
        <v>16.899999999999999</v>
      </c>
      <c r="H341">
        <v>81</v>
      </c>
      <c r="I341" t="s">
        <v>59</v>
      </c>
      <c r="J341" t="s">
        <v>303</v>
      </c>
    </row>
    <row r="342" spans="1:10" x14ac:dyDescent="0.85">
      <c r="A342">
        <v>341</v>
      </c>
      <c r="B342">
        <v>39</v>
      </c>
      <c r="C342">
        <v>4</v>
      </c>
      <c r="D342">
        <v>86</v>
      </c>
      <c r="E342">
        <v>64</v>
      </c>
      <c r="F342">
        <v>1875</v>
      </c>
      <c r="G342">
        <v>16.399999999999999</v>
      </c>
      <c r="H342">
        <v>81</v>
      </c>
      <c r="I342" t="s">
        <v>24</v>
      </c>
      <c r="J342" t="s">
        <v>304</v>
      </c>
    </row>
    <row r="343" spans="1:10" x14ac:dyDescent="0.85">
      <c r="A343">
        <v>342</v>
      </c>
      <c r="B343">
        <v>35.1</v>
      </c>
      <c r="C343">
        <v>4</v>
      </c>
      <c r="D343">
        <v>81</v>
      </c>
      <c r="E343">
        <v>60</v>
      </c>
      <c r="F343">
        <v>1760</v>
      </c>
      <c r="G343">
        <v>16.100000000000001</v>
      </c>
      <c r="H343">
        <v>81</v>
      </c>
      <c r="I343" t="s">
        <v>59</v>
      </c>
      <c r="J343" t="s">
        <v>305</v>
      </c>
    </row>
    <row r="344" spans="1:10" x14ac:dyDescent="0.85">
      <c r="A344">
        <v>343</v>
      </c>
      <c r="B344">
        <v>32.299999999999997</v>
      </c>
      <c r="C344">
        <v>4</v>
      </c>
      <c r="D344">
        <v>97</v>
      </c>
      <c r="E344">
        <v>67</v>
      </c>
      <c r="F344">
        <v>2065</v>
      </c>
      <c r="G344">
        <v>17.8</v>
      </c>
      <c r="H344">
        <v>81</v>
      </c>
      <c r="I344" t="s">
        <v>59</v>
      </c>
      <c r="J344" t="s">
        <v>166</v>
      </c>
    </row>
    <row r="345" spans="1:10" x14ac:dyDescent="0.85">
      <c r="A345">
        <v>344</v>
      </c>
      <c r="B345">
        <v>37</v>
      </c>
      <c r="C345">
        <v>4</v>
      </c>
      <c r="D345">
        <v>85</v>
      </c>
      <c r="E345">
        <v>65</v>
      </c>
      <c r="F345">
        <v>1975</v>
      </c>
      <c r="G345">
        <v>19.399999999999999</v>
      </c>
      <c r="H345">
        <v>81</v>
      </c>
      <c r="I345" t="s">
        <v>59</v>
      </c>
      <c r="J345" t="s">
        <v>306</v>
      </c>
    </row>
    <row r="346" spans="1:10" x14ac:dyDescent="0.85">
      <c r="A346">
        <v>345</v>
      </c>
      <c r="B346">
        <v>37.700000000000003</v>
      </c>
      <c r="C346">
        <v>4</v>
      </c>
      <c r="D346">
        <v>89</v>
      </c>
      <c r="E346">
        <v>62</v>
      </c>
      <c r="F346">
        <v>2050</v>
      </c>
      <c r="G346">
        <v>17.3</v>
      </c>
      <c r="H346">
        <v>81</v>
      </c>
      <c r="I346" t="s">
        <v>59</v>
      </c>
      <c r="J346" t="s">
        <v>307</v>
      </c>
    </row>
    <row r="347" spans="1:10" x14ac:dyDescent="0.85">
      <c r="A347">
        <v>346</v>
      </c>
      <c r="B347">
        <v>34.1</v>
      </c>
      <c r="C347">
        <v>4</v>
      </c>
      <c r="D347">
        <v>91</v>
      </c>
      <c r="E347">
        <v>68</v>
      </c>
      <c r="F347">
        <v>1985</v>
      </c>
      <c r="G347">
        <v>16</v>
      </c>
      <c r="H347">
        <v>81</v>
      </c>
      <c r="I347" t="s">
        <v>59</v>
      </c>
      <c r="J347" t="s">
        <v>308</v>
      </c>
    </row>
    <row r="348" spans="1:10" x14ac:dyDescent="0.85">
      <c r="A348">
        <v>347</v>
      </c>
      <c r="B348">
        <v>34.700000000000003</v>
      </c>
      <c r="C348">
        <v>4</v>
      </c>
      <c r="D348">
        <v>105</v>
      </c>
      <c r="E348">
        <v>63</v>
      </c>
      <c r="F348">
        <v>2215</v>
      </c>
      <c r="G348">
        <v>14.9</v>
      </c>
      <c r="H348">
        <v>81</v>
      </c>
      <c r="I348" t="s">
        <v>24</v>
      </c>
      <c r="J348" t="s">
        <v>309</v>
      </c>
    </row>
    <row r="349" spans="1:10" x14ac:dyDescent="0.85">
      <c r="A349">
        <v>348</v>
      </c>
      <c r="B349">
        <v>34.4</v>
      </c>
      <c r="C349">
        <v>4</v>
      </c>
      <c r="D349">
        <v>98</v>
      </c>
      <c r="E349">
        <v>65</v>
      </c>
      <c r="F349">
        <v>2045</v>
      </c>
      <c r="G349">
        <v>16.2</v>
      </c>
      <c r="H349">
        <v>81</v>
      </c>
      <c r="I349" t="s">
        <v>24</v>
      </c>
      <c r="J349" t="s">
        <v>310</v>
      </c>
    </row>
    <row r="350" spans="1:10" x14ac:dyDescent="0.85">
      <c r="A350">
        <v>349</v>
      </c>
      <c r="B350">
        <v>29.9</v>
      </c>
      <c r="C350">
        <v>4</v>
      </c>
      <c r="D350">
        <v>98</v>
      </c>
      <c r="E350">
        <v>65</v>
      </c>
      <c r="F350">
        <v>2380</v>
      </c>
      <c r="G350">
        <v>20.7</v>
      </c>
      <c r="H350">
        <v>81</v>
      </c>
      <c r="I350" t="s">
        <v>24</v>
      </c>
      <c r="J350" t="s">
        <v>311</v>
      </c>
    </row>
    <row r="351" spans="1:10" x14ac:dyDescent="0.85">
      <c r="A351">
        <v>350</v>
      </c>
      <c r="B351">
        <v>33</v>
      </c>
      <c r="C351">
        <v>4</v>
      </c>
      <c r="D351">
        <v>105</v>
      </c>
      <c r="E351">
        <v>74</v>
      </c>
      <c r="F351">
        <v>2190</v>
      </c>
      <c r="G351">
        <v>14.2</v>
      </c>
      <c r="H351">
        <v>81</v>
      </c>
      <c r="I351" t="s">
        <v>65</v>
      </c>
      <c r="J351" t="s">
        <v>312</v>
      </c>
    </row>
    <row r="352" spans="1:10" x14ac:dyDescent="0.85">
      <c r="A352">
        <v>351</v>
      </c>
      <c r="B352">
        <v>33.700000000000003</v>
      </c>
      <c r="C352">
        <v>4</v>
      </c>
      <c r="D352">
        <v>107</v>
      </c>
      <c r="E352">
        <v>75</v>
      </c>
      <c r="F352">
        <v>2210</v>
      </c>
      <c r="G352">
        <v>14.4</v>
      </c>
      <c r="H352">
        <v>81</v>
      </c>
      <c r="I352" t="s">
        <v>59</v>
      </c>
      <c r="J352" t="s">
        <v>313</v>
      </c>
    </row>
    <row r="353" spans="1:10" x14ac:dyDescent="0.85">
      <c r="A353">
        <v>352</v>
      </c>
      <c r="B353">
        <v>32.4</v>
      </c>
      <c r="C353">
        <v>4</v>
      </c>
      <c r="D353">
        <v>108</v>
      </c>
      <c r="E353">
        <v>75</v>
      </c>
      <c r="F353">
        <v>2350</v>
      </c>
      <c r="G353">
        <v>16.8</v>
      </c>
      <c r="H353">
        <v>81</v>
      </c>
      <c r="I353" t="s">
        <v>59</v>
      </c>
      <c r="J353" t="s">
        <v>178</v>
      </c>
    </row>
    <row r="354" spans="1:10" x14ac:dyDescent="0.85">
      <c r="A354">
        <v>353</v>
      </c>
      <c r="B354">
        <v>32.9</v>
      </c>
      <c r="C354">
        <v>4</v>
      </c>
      <c r="D354">
        <v>119</v>
      </c>
      <c r="E354">
        <v>100</v>
      </c>
      <c r="F354">
        <v>2615</v>
      </c>
      <c r="G354">
        <v>14.8</v>
      </c>
      <c r="H354">
        <v>81</v>
      </c>
      <c r="I354" t="s">
        <v>59</v>
      </c>
      <c r="J354" t="s">
        <v>314</v>
      </c>
    </row>
    <row r="355" spans="1:10" x14ac:dyDescent="0.85">
      <c r="A355">
        <v>354</v>
      </c>
      <c r="B355">
        <v>31.6</v>
      </c>
      <c r="C355">
        <v>4</v>
      </c>
      <c r="D355">
        <v>120</v>
      </c>
      <c r="E355">
        <v>74</v>
      </c>
      <c r="F355">
        <v>2635</v>
      </c>
      <c r="G355">
        <v>18.3</v>
      </c>
      <c r="H355">
        <v>81</v>
      </c>
      <c r="I355" t="s">
        <v>59</v>
      </c>
      <c r="J355" t="s">
        <v>288</v>
      </c>
    </row>
    <row r="356" spans="1:10" x14ac:dyDescent="0.85">
      <c r="A356">
        <v>355</v>
      </c>
      <c r="B356">
        <v>28.1</v>
      </c>
      <c r="C356">
        <v>4</v>
      </c>
      <c r="D356">
        <v>141</v>
      </c>
      <c r="E356">
        <v>80</v>
      </c>
      <c r="F356">
        <v>3230</v>
      </c>
      <c r="G356">
        <v>20.399999999999999</v>
      </c>
      <c r="H356">
        <v>81</v>
      </c>
      <c r="I356" t="s">
        <v>65</v>
      </c>
      <c r="J356" t="s">
        <v>315</v>
      </c>
    </row>
    <row r="357" spans="1:10" x14ac:dyDescent="0.85">
      <c r="A357">
        <v>356</v>
      </c>
      <c r="B357">
        <v>30.7</v>
      </c>
      <c r="C357">
        <v>6</v>
      </c>
      <c r="D357">
        <v>145</v>
      </c>
      <c r="E357">
        <v>76</v>
      </c>
      <c r="F357">
        <v>3160</v>
      </c>
      <c r="G357">
        <v>19.600000000000001</v>
      </c>
      <c r="H357">
        <v>81</v>
      </c>
      <c r="I357" t="s">
        <v>65</v>
      </c>
      <c r="J357" t="s">
        <v>316</v>
      </c>
    </row>
    <row r="358" spans="1:10" x14ac:dyDescent="0.85">
      <c r="A358">
        <v>357</v>
      </c>
      <c r="B358">
        <v>25.4</v>
      </c>
      <c r="C358">
        <v>6</v>
      </c>
      <c r="D358">
        <v>168</v>
      </c>
      <c r="E358">
        <v>116</v>
      </c>
      <c r="F358">
        <v>2900</v>
      </c>
      <c r="G358">
        <v>12.6</v>
      </c>
      <c r="H358">
        <v>81</v>
      </c>
      <c r="I358" t="s">
        <v>59</v>
      </c>
      <c r="J358" t="s">
        <v>317</v>
      </c>
    </row>
    <row r="359" spans="1:10" x14ac:dyDescent="0.85">
      <c r="A359">
        <v>358</v>
      </c>
      <c r="B359">
        <v>24.2</v>
      </c>
      <c r="C359">
        <v>6</v>
      </c>
      <c r="D359">
        <v>146</v>
      </c>
      <c r="E359">
        <v>120</v>
      </c>
      <c r="F359">
        <v>2930</v>
      </c>
      <c r="G359">
        <v>13.8</v>
      </c>
      <c r="H359">
        <v>81</v>
      </c>
      <c r="I359" t="s">
        <v>59</v>
      </c>
      <c r="J359" t="s">
        <v>318</v>
      </c>
    </row>
    <row r="360" spans="1:10" x14ac:dyDescent="0.85">
      <c r="A360">
        <v>359</v>
      </c>
      <c r="B360">
        <v>22.4</v>
      </c>
      <c r="C360">
        <v>6</v>
      </c>
      <c r="D360">
        <v>231</v>
      </c>
      <c r="E360">
        <v>110</v>
      </c>
      <c r="F360">
        <v>3415</v>
      </c>
      <c r="G360">
        <v>15.8</v>
      </c>
      <c r="H360">
        <v>81</v>
      </c>
      <c r="I360" t="s">
        <v>24</v>
      </c>
      <c r="J360" t="s">
        <v>172</v>
      </c>
    </row>
    <row r="361" spans="1:10" x14ac:dyDescent="0.85">
      <c r="A361">
        <v>360</v>
      </c>
      <c r="B361">
        <v>26.6</v>
      </c>
      <c r="C361">
        <v>8</v>
      </c>
      <c r="D361">
        <v>350</v>
      </c>
      <c r="E361">
        <v>105</v>
      </c>
      <c r="F361">
        <v>3725</v>
      </c>
      <c r="G361">
        <v>19</v>
      </c>
      <c r="H361">
        <v>81</v>
      </c>
      <c r="I361" t="s">
        <v>24</v>
      </c>
      <c r="J361" t="s">
        <v>319</v>
      </c>
    </row>
    <row r="362" spans="1:10" x14ac:dyDescent="0.85">
      <c r="A362">
        <v>361</v>
      </c>
      <c r="B362">
        <v>20.2</v>
      </c>
      <c r="C362">
        <v>6</v>
      </c>
      <c r="D362">
        <v>200</v>
      </c>
      <c r="E362">
        <v>88</v>
      </c>
      <c r="F362">
        <v>3060</v>
      </c>
      <c r="G362">
        <v>17.100000000000001</v>
      </c>
      <c r="H362">
        <v>81</v>
      </c>
      <c r="I362" t="s">
        <v>24</v>
      </c>
      <c r="J362" t="s">
        <v>320</v>
      </c>
    </row>
    <row r="363" spans="1:10" x14ac:dyDescent="0.85">
      <c r="A363">
        <v>362</v>
      </c>
      <c r="B363">
        <v>17.600000000000001</v>
      </c>
      <c r="C363">
        <v>6</v>
      </c>
      <c r="D363">
        <v>225</v>
      </c>
      <c r="E363">
        <v>85</v>
      </c>
      <c r="F363">
        <v>3465</v>
      </c>
      <c r="G363">
        <v>16.600000000000001</v>
      </c>
      <c r="H363">
        <v>81</v>
      </c>
      <c r="I363" t="s">
        <v>24</v>
      </c>
      <c r="J363" t="s">
        <v>321</v>
      </c>
    </row>
    <row r="364" spans="1:10" x14ac:dyDescent="0.85">
      <c r="A364">
        <v>363</v>
      </c>
      <c r="B364">
        <v>28</v>
      </c>
      <c r="C364">
        <v>4</v>
      </c>
      <c r="D364">
        <v>112</v>
      </c>
      <c r="E364">
        <v>88</v>
      </c>
      <c r="F364">
        <v>2605</v>
      </c>
      <c r="G364">
        <v>19.600000000000001</v>
      </c>
      <c r="H364">
        <v>82</v>
      </c>
      <c r="I364" t="s">
        <v>24</v>
      </c>
      <c r="J364" t="s">
        <v>322</v>
      </c>
    </row>
    <row r="365" spans="1:10" x14ac:dyDescent="0.85">
      <c r="A365">
        <v>364</v>
      </c>
      <c r="B365">
        <v>27</v>
      </c>
      <c r="C365">
        <v>4</v>
      </c>
      <c r="D365">
        <v>112</v>
      </c>
      <c r="E365">
        <v>88</v>
      </c>
      <c r="F365">
        <v>2640</v>
      </c>
      <c r="G365">
        <v>18.600000000000001</v>
      </c>
      <c r="H365">
        <v>82</v>
      </c>
      <c r="I365" t="s">
        <v>24</v>
      </c>
      <c r="J365" t="s">
        <v>323</v>
      </c>
    </row>
    <row r="366" spans="1:10" x14ac:dyDescent="0.85">
      <c r="A366">
        <v>365</v>
      </c>
      <c r="B366">
        <v>34</v>
      </c>
      <c r="C366">
        <v>4</v>
      </c>
      <c r="D366">
        <v>112</v>
      </c>
      <c r="E366">
        <v>88</v>
      </c>
      <c r="F366">
        <v>2395</v>
      </c>
      <c r="G366">
        <v>18</v>
      </c>
      <c r="H366">
        <v>82</v>
      </c>
      <c r="I366" t="s">
        <v>24</v>
      </c>
      <c r="J366" t="s">
        <v>324</v>
      </c>
    </row>
    <row r="367" spans="1:10" x14ac:dyDescent="0.85">
      <c r="A367">
        <v>366</v>
      </c>
      <c r="B367">
        <v>31</v>
      </c>
      <c r="C367">
        <v>4</v>
      </c>
      <c r="D367">
        <v>112</v>
      </c>
      <c r="E367">
        <v>85</v>
      </c>
      <c r="F367">
        <v>2575</v>
      </c>
      <c r="G367">
        <v>16.2</v>
      </c>
      <c r="H367">
        <v>82</v>
      </c>
      <c r="I367" t="s">
        <v>24</v>
      </c>
      <c r="J367" t="s">
        <v>325</v>
      </c>
    </row>
    <row r="368" spans="1:10" x14ac:dyDescent="0.85">
      <c r="A368">
        <v>367</v>
      </c>
      <c r="B368">
        <v>29</v>
      </c>
      <c r="C368">
        <v>4</v>
      </c>
      <c r="D368">
        <v>135</v>
      </c>
      <c r="E368">
        <v>84</v>
      </c>
      <c r="F368">
        <v>2525</v>
      </c>
      <c r="G368">
        <v>16</v>
      </c>
      <c r="H368">
        <v>82</v>
      </c>
      <c r="I368" t="s">
        <v>24</v>
      </c>
      <c r="J368" t="s">
        <v>326</v>
      </c>
    </row>
    <row r="369" spans="1:10" x14ac:dyDescent="0.85">
      <c r="A369">
        <v>368</v>
      </c>
      <c r="B369">
        <v>27</v>
      </c>
      <c r="C369">
        <v>4</v>
      </c>
      <c r="D369">
        <v>151</v>
      </c>
      <c r="E369">
        <v>90</v>
      </c>
      <c r="F369">
        <v>2735</v>
      </c>
      <c r="G369">
        <v>18</v>
      </c>
      <c r="H369">
        <v>82</v>
      </c>
      <c r="I369" t="s">
        <v>24</v>
      </c>
      <c r="J369" t="s">
        <v>282</v>
      </c>
    </row>
    <row r="370" spans="1:10" x14ac:dyDescent="0.85">
      <c r="A370">
        <v>369</v>
      </c>
      <c r="B370">
        <v>24</v>
      </c>
      <c r="C370">
        <v>4</v>
      </c>
      <c r="D370">
        <v>140</v>
      </c>
      <c r="E370">
        <v>92</v>
      </c>
      <c r="F370">
        <v>2865</v>
      </c>
      <c r="G370">
        <v>16.399999999999999</v>
      </c>
      <c r="H370">
        <v>82</v>
      </c>
      <c r="I370" t="s">
        <v>24</v>
      </c>
      <c r="J370" t="s">
        <v>327</v>
      </c>
    </row>
    <row r="371" spans="1:10" x14ac:dyDescent="0.85">
      <c r="A371">
        <v>370</v>
      </c>
      <c r="B371">
        <v>36</v>
      </c>
      <c r="C371">
        <v>4</v>
      </c>
      <c r="D371">
        <v>105</v>
      </c>
      <c r="E371">
        <v>74</v>
      </c>
      <c r="F371">
        <v>1980</v>
      </c>
      <c r="G371">
        <v>15.3</v>
      </c>
      <c r="H371">
        <v>82</v>
      </c>
      <c r="I371" t="s">
        <v>65</v>
      </c>
      <c r="J371" t="s">
        <v>328</v>
      </c>
    </row>
    <row r="372" spans="1:10" x14ac:dyDescent="0.85">
      <c r="A372">
        <v>371</v>
      </c>
      <c r="B372">
        <v>37</v>
      </c>
      <c r="C372">
        <v>4</v>
      </c>
      <c r="D372">
        <v>91</v>
      </c>
      <c r="E372">
        <v>68</v>
      </c>
      <c r="F372">
        <v>2025</v>
      </c>
      <c r="G372">
        <v>18.2</v>
      </c>
      <c r="H372">
        <v>82</v>
      </c>
      <c r="I372" t="s">
        <v>59</v>
      </c>
      <c r="J372" t="s">
        <v>329</v>
      </c>
    </row>
    <row r="373" spans="1:10" x14ac:dyDescent="0.85">
      <c r="A373">
        <v>372</v>
      </c>
      <c r="B373">
        <v>31</v>
      </c>
      <c r="C373">
        <v>4</v>
      </c>
      <c r="D373">
        <v>91</v>
      </c>
      <c r="E373">
        <v>68</v>
      </c>
      <c r="F373">
        <v>1970</v>
      </c>
      <c r="G373">
        <v>17.600000000000001</v>
      </c>
      <c r="H373">
        <v>82</v>
      </c>
      <c r="I373" t="s">
        <v>59</v>
      </c>
      <c r="J373" t="s">
        <v>330</v>
      </c>
    </row>
    <row r="374" spans="1:10" x14ac:dyDescent="0.85">
      <c r="A374">
        <v>373</v>
      </c>
      <c r="B374">
        <v>38</v>
      </c>
      <c r="C374">
        <v>4</v>
      </c>
      <c r="D374">
        <v>105</v>
      </c>
      <c r="E374">
        <v>63</v>
      </c>
      <c r="F374">
        <v>2125</v>
      </c>
      <c r="G374">
        <v>14.7</v>
      </c>
      <c r="H374">
        <v>82</v>
      </c>
      <c r="I374" t="s">
        <v>24</v>
      </c>
      <c r="J374" t="s">
        <v>331</v>
      </c>
    </row>
    <row r="375" spans="1:10" x14ac:dyDescent="0.85">
      <c r="A375">
        <v>374</v>
      </c>
      <c r="B375">
        <v>36</v>
      </c>
      <c r="C375">
        <v>4</v>
      </c>
      <c r="D375">
        <v>98</v>
      </c>
      <c r="E375">
        <v>70</v>
      </c>
      <c r="F375">
        <v>2125</v>
      </c>
      <c r="G375">
        <v>17.3</v>
      </c>
      <c r="H375">
        <v>82</v>
      </c>
      <c r="I375" t="s">
        <v>24</v>
      </c>
      <c r="J375" t="s">
        <v>332</v>
      </c>
    </row>
    <row r="376" spans="1:10" x14ac:dyDescent="0.85">
      <c r="A376">
        <v>375</v>
      </c>
      <c r="B376">
        <v>36</v>
      </c>
      <c r="C376">
        <v>4</v>
      </c>
      <c r="D376">
        <v>120</v>
      </c>
      <c r="E376">
        <v>88</v>
      </c>
      <c r="F376">
        <v>2160</v>
      </c>
      <c r="G376">
        <v>14.5</v>
      </c>
      <c r="H376">
        <v>82</v>
      </c>
      <c r="I376" t="s">
        <v>59</v>
      </c>
      <c r="J376" t="s">
        <v>333</v>
      </c>
    </row>
    <row r="377" spans="1:10" x14ac:dyDescent="0.85">
      <c r="A377">
        <v>376</v>
      </c>
      <c r="B377">
        <v>36</v>
      </c>
      <c r="C377">
        <v>4</v>
      </c>
      <c r="D377">
        <v>107</v>
      </c>
      <c r="E377">
        <v>75</v>
      </c>
      <c r="F377">
        <v>2205</v>
      </c>
      <c r="G377">
        <v>14.5</v>
      </c>
      <c r="H377">
        <v>82</v>
      </c>
      <c r="I377" t="s">
        <v>59</v>
      </c>
      <c r="J377" t="s">
        <v>300</v>
      </c>
    </row>
    <row r="378" spans="1:10" x14ac:dyDescent="0.85">
      <c r="A378">
        <v>377</v>
      </c>
      <c r="B378">
        <v>34</v>
      </c>
      <c r="C378">
        <v>4</v>
      </c>
      <c r="D378">
        <v>108</v>
      </c>
      <c r="E378">
        <v>70</v>
      </c>
      <c r="F378">
        <v>2245</v>
      </c>
      <c r="G378">
        <v>16.899999999999999</v>
      </c>
      <c r="H378">
        <v>82</v>
      </c>
      <c r="I378" t="s">
        <v>59</v>
      </c>
      <c r="J378" t="s">
        <v>178</v>
      </c>
    </row>
    <row r="379" spans="1:10" x14ac:dyDescent="0.85">
      <c r="A379">
        <v>378</v>
      </c>
      <c r="B379">
        <v>38</v>
      </c>
      <c r="C379">
        <v>4</v>
      </c>
      <c r="D379">
        <v>91</v>
      </c>
      <c r="E379">
        <v>67</v>
      </c>
      <c r="F379">
        <v>1965</v>
      </c>
      <c r="G379">
        <v>15</v>
      </c>
      <c r="H379">
        <v>82</v>
      </c>
      <c r="I379" t="s">
        <v>59</v>
      </c>
      <c r="J379" t="s">
        <v>165</v>
      </c>
    </row>
    <row r="380" spans="1:10" x14ac:dyDescent="0.85">
      <c r="A380">
        <v>379</v>
      </c>
      <c r="B380">
        <v>32</v>
      </c>
      <c r="C380">
        <v>4</v>
      </c>
      <c r="D380">
        <v>91</v>
      </c>
      <c r="E380">
        <v>67</v>
      </c>
      <c r="F380">
        <v>1965</v>
      </c>
      <c r="G380">
        <v>15.7</v>
      </c>
      <c r="H380">
        <v>82</v>
      </c>
      <c r="I380" t="s">
        <v>59</v>
      </c>
      <c r="J380" t="s">
        <v>334</v>
      </c>
    </row>
    <row r="381" spans="1:10" x14ac:dyDescent="0.85">
      <c r="A381">
        <v>380</v>
      </c>
      <c r="B381">
        <v>38</v>
      </c>
      <c r="C381">
        <v>4</v>
      </c>
      <c r="D381">
        <v>91</v>
      </c>
      <c r="E381">
        <v>67</v>
      </c>
      <c r="F381">
        <v>1995</v>
      </c>
      <c r="G381">
        <v>16.2</v>
      </c>
      <c r="H381">
        <v>82</v>
      </c>
      <c r="I381" t="s">
        <v>59</v>
      </c>
      <c r="J381" t="s">
        <v>335</v>
      </c>
    </row>
    <row r="382" spans="1:10" x14ac:dyDescent="0.85">
      <c r="A382">
        <v>381</v>
      </c>
      <c r="B382">
        <v>25</v>
      </c>
      <c r="C382">
        <v>6</v>
      </c>
      <c r="D382">
        <v>181</v>
      </c>
      <c r="E382">
        <v>110</v>
      </c>
      <c r="F382">
        <v>2945</v>
      </c>
      <c r="G382">
        <v>16.399999999999999</v>
      </c>
      <c r="H382">
        <v>82</v>
      </c>
      <c r="I382" t="s">
        <v>24</v>
      </c>
      <c r="J382" t="s">
        <v>336</v>
      </c>
    </row>
    <row r="383" spans="1:10" x14ac:dyDescent="0.85">
      <c r="A383">
        <v>382</v>
      </c>
      <c r="B383">
        <v>38</v>
      </c>
      <c r="C383">
        <v>6</v>
      </c>
      <c r="D383">
        <v>262</v>
      </c>
      <c r="E383">
        <v>85</v>
      </c>
      <c r="F383">
        <v>3015</v>
      </c>
      <c r="G383">
        <v>17</v>
      </c>
      <c r="H383">
        <v>82</v>
      </c>
      <c r="I383" t="s">
        <v>24</v>
      </c>
      <c r="J383" t="s">
        <v>337</v>
      </c>
    </row>
    <row r="384" spans="1:10" x14ac:dyDescent="0.85">
      <c r="A384">
        <v>383</v>
      </c>
      <c r="B384">
        <v>26</v>
      </c>
      <c r="C384">
        <v>4</v>
      </c>
      <c r="D384">
        <v>156</v>
      </c>
      <c r="E384">
        <v>92</v>
      </c>
      <c r="F384">
        <v>2585</v>
      </c>
      <c r="G384">
        <v>14.5</v>
      </c>
      <c r="H384">
        <v>82</v>
      </c>
      <c r="I384" t="s">
        <v>24</v>
      </c>
      <c r="J384" t="s">
        <v>338</v>
      </c>
    </row>
    <row r="385" spans="1:10" x14ac:dyDescent="0.85">
      <c r="A385">
        <v>384</v>
      </c>
      <c r="B385">
        <v>22</v>
      </c>
      <c r="C385">
        <v>6</v>
      </c>
      <c r="D385">
        <v>232</v>
      </c>
      <c r="E385">
        <v>112</v>
      </c>
      <c r="F385">
        <v>2835</v>
      </c>
      <c r="G385">
        <v>14.7</v>
      </c>
      <c r="H385">
        <v>82</v>
      </c>
      <c r="I385" t="s">
        <v>24</v>
      </c>
      <c r="J385" t="s">
        <v>339</v>
      </c>
    </row>
    <row r="386" spans="1:10" x14ac:dyDescent="0.85">
      <c r="A386">
        <v>385</v>
      </c>
      <c r="B386">
        <v>32</v>
      </c>
      <c r="C386">
        <v>4</v>
      </c>
      <c r="D386">
        <v>144</v>
      </c>
      <c r="E386">
        <v>96</v>
      </c>
      <c r="F386">
        <v>2665</v>
      </c>
      <c r="G386">
        <v>13.9</v>
      </c>
      <c r="H386">
        <v>82</v>
      </c>
      <c r="I386" t="s">
        <v>59</v>
      </c>
      <c r="J386" t="s">
        <v>340</v>
      </c>
    </row>
    <row r="387" spans="1:10" x14ac:dyDescent="0.85">
      <c r="A387">
        <v>386</v>
      </c>
      <c r="B387">
        <v>36</v>
      </c>
      <c r="C387">
        <v>4</v>
      </c>
      <c r="D387">
        <v>135</v>
      </c>
      <c r="E387">
        <v>84</v>
      </c>
      <c r="F387">
        <v>2370</v>
      </c>
      <c r="G387">
        <v>13</v>
      </c>
      <c r="H387">
        <v>82</v>
      </c>
      <c r="I387" t="s">
        <v>24</v>
      </c>
      <c r="J387" t="s">
        <v>341</v>
      </c>
    </row>
    <row r="388" spans="1:10" x14ac:dyDescent="0.85">
      <c r="A388">
        <v>387</v>
      </c>
      <c r="B388">
        <v>27</v>
      </c>
      <c r="C388">
        <v>4</v>
      </c>
      <c r="D388">
        <v>151</v>
      </c>
      <c r="E388">
        <v>90</v>
      </c>
      <c r="F388">
        <v>2950</v>
      </c>
      <c r="G388">
        <v>17.3</v>
      </c>
      <c r="H388">
        <v>82</v>
      </c>
      <c r="I388" t="s">
        <v>24</v>
      </c>
      <c r="J388" t="s">
        <v>342</v>
      </c>
    </row>
    <row r="389" spans="1:10" x14ac:dyDescent="0.85">
      <c r="A389">
        <v>388</v>
      </c>
      <c r="B389">
        <v>27</v>
      </c>
      <c r="C389">
        <v>4</v>
      </c>
      <c r="D389">
        <v>140</v>
      </c>
      <c r="E389">
        <v>86</v>
      </c>
      <c r="F389">
        <v>2790</v>
      </c>
      <c r="G389">
        <v>15.6</v>
      </c>
      <c r="H389">
        <v>82</v>
      </c>
      <c r="I389" t="s">
        <v>24</v>
      </c>
      <c r="J389" t="s">
        <v>343</v>
      </c>
    </row>
    <row r="390" spans="1:10" x14ac:dyDescent="0.85">
      <c r="A390">
        <v>389</v>
      </c>
      <c r="B390">
        <v>44</v>
      </c>
      <c r="C390">
        <v>4</v>
      </c>
      <c r="D390">
        <v>97</v>
      </c>
      <c r="E390">
        <v>52</v>
      </c>
      <c r="F390">
        <v>2130</v>
      </c>
      <c r="G390">
        <v>24.6</v>
      </c>
      <c r="H390">
        <v>82</v>
      </c>
      <c r="I390" t="s">
        <v>65</v>
      </c>
      <c r="J390" t="s">
        <v>344</v>
      </c>
    </row>
    <row r="391" spans="1:10" x14ac:dyDescent="0.85">
      <c r="A391">
        <v>390</v>
      </c>
      <c r="B391">
        <v>32</v>
      </c>
      <c r="C391">
        <v>4</v>
      </c>
      <c r="D391">
        <v>135</v>
      </c>
      <c r="E391">
        <v>84</v>
      </c>
      <c r="F391">
        <v>2295</v>
      </c>
      <c r="G391">
        <v>11.6</v>
      </c>
      <c r="H391">
        <v>82</v>
      </c>
      <c r="I391" t="s">
        <v>24</v>
      </c>
      <c r="J391" t="s">
        <v>345</v>
      </c>
    </row>
    <row r="392" spans="1:10" x14ac:dyDescent="0.85">
      <c r="A392">
        <v>391</v>
      </c>
      <c r="B392">
        <v>28</v>
      </c>
      <c r="C392">
        <v>4</v>
      </c>
      <c r="D392">
        <v>120</v>
      </c>
      <c r="E392">
        <v>79</v>
      </c>
      <c r="F392">
        <v>2625</v>
      </c>
      <c r="G392">
        <v>18.600000000000001</v>
      </c>
      <c r="H392">
        <v>82</v>
      </c>
      <c r="I392" t="s">
        <v>24</v>
      </c>
      <c r="J392" t="s">
        <v>346</v>
      </c>
    </row>
    <row r="393" spans="1:10" x14ac:dyDescent="0.85">
      <c r="A393">
        <v>392</v>
      </c>
      <c r="B393">
        <v>31</v>
      </c>
      <c r="C393">
        <v>4</v>
      </c>
      <c r="D393">
        <v>119</v>
      </c>
      <c r="E393">
        <v>82</v>
      </c>
      <c r="F393">
        <v>2720</v>
      </c>
      <c r="G393">
        <v>19.399999999999999</v>
      </c>
      <c r="H393">
        <v>82</v>
      </c>
      <c r="I393" t="s">
        <v>24</v>
      </c>
      <c r="J393" t="s">
        <v>347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827F95-8B0D-4DB3-87C1-F925E6A0414E}">
  <dimension ref="A1:A40"/>
  <sheetViews>
    <sheetView zoomScale="40" zoomScaleNormal="40" workbookViewId="0"/>
  </sheetViews>
  <sheetFormatPr defaultRowHeight="21.3" x14ac:dyDescent="0.85"/>
  <sheetData>
    <row r="1" spans="1:1" x14ac:dyDescent="0.85">
      <c r="A1" t="e" cm="1" vm="17">
        <f t="array" ref="A1">_xlfn._xlws.PY(7,0)</f>
        <v>#VALUE!</v>
      </c>
    </row>
    <row r="40" spans="1:1" x14ac:dyDescent="0.85">
      <c r="A40" t="e" cm="1" vm="18">
        <f t="array" ref="A40">_xlfn._xlws.PY(8,0)</f>
        <v>#VALUE!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B131D4-3AE9-4FAF-A2E5-F81DB48CD2EB}">
  <dimension ref="A1:A18"/>
  <sheetViews>
    <sheetView topLeftCell="A15" zoomScale="90" zoomScaleNormal="90" workbookViewId="0">
      <selection activeCell="A18" sqref="A18"/>
    </sheetView>
  </sheetViews>
  <sheetFormatPr defaultRowHeight="21.3" x14ac:dyDescent="0.85"/>
  <sheetData>
    <row r="1" spans="1:1" x14ac:dyDescent="0.85">
      <c r="A1" t="e" cm="1" vm="19">
        <f t="array" ref="A1">_xlfn._xlws.PY(9,0)</f>
        <v>#VALUE!</v>
      </c>
    </row>
    <row r="18" spans="1:1" x14ac:dyDescent="0.85">
      <c r="A18" t="e" cm="1" vm="20">
        <f t="array" ref="A18">_xlfn._xlws.PY(10,0)</f>
        <v>#VALUE!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36C6B8-19D1-46EF-95BF-492AA10F0E4C}">
  <dimension ref="A1:E367"/>
  <sheetViews>
    <sheetView zoomScale="145" zoomScaleNormal="145" workbookViewId="0">
      <selection activeCell="D3" sqref="D3"/>
    </sheetView>
  </sheetViews>
  <sheetFormatPr defaultColWidth="8.73828125" defaultRowHeight="14.4" x14ac:dyDescent="0.55000000000000004"/>
  <cols>
    <col min="1" max="1" width="6.9609375" style="2" customWidth="1"/>
    <col min="2" max="3" width="8.73828125" style="2"/>
    <col min="4" max="4" width="12.0703125" style="2" bestFit="1" customWidth="1"/>
    <col min="5" max="5" width="8.73828125" style="2"/>
    <col min="6" max="6" width="10" style="2" bestFit="1" customWidth="1"/>
    <col min="7" max="16384" width="8.73828125" style="2"/>
  </cols>
  <sheetData>
    <row r="1" spans="1:5" x14ac:dyDescent="0.55000000000000004">
      <c r="A1" s="2" t="s">
        <v>34</v>
      </c>
      <c r="B1" s="2" t="s">
        <v>33</v>
      </c>
      <c r="D1" s="2" t="s">
        <v>32</v>
      </c>
      <c r="E1" s="2">
        <v>5</v>
      </c>
    </row>
    <row r="2" spans="1:5" x14ac:dyDescent="0.55000000000000004">
      <c r="A2" s="3">
        <v>44927</v>
      </c>
      <c r="B2" s="2">
        <v>52.48</v>
      </c>
    </row>
    <row r="3" spans="1:5" x14ac:dyDescent="0.55000000000000004">
      <c r="A3" s="3">
        <v>44928</v>
      </c>
      <c r="B3" s="2">
        <v>49.34</v>
      </c>
      <c r="D3" s="2" t="e" cm="1" vm="21">
        <f t="array" ref="D3">_xlfn._xlws.PY(11,0,E1,daily_sales[#All])</f>
        <v>#VALUE!</v>
      </c>
    </row>
    <row r="4" spans="1:5" x14ac:dyDescent="0.55000000000000004">
      <c r="A4" s="3">
        <v>44929</v>
      </c>
      <c r="B4" s="2">
        <v>53.31</v>
      </c>
    </row>
    <row r="5" spans="1:5" x14ac:dyDescent="0.55000000000000004">
      <c r="A5" s="3">
        <v>44930</v>
      </c>
      <c r="B5" s="2">
        <v>57.72</v>
      </c>
    </row>
    <row r="6" spans="1:5" x14ac:dyDescent="0.55000000000000004">
      <c r="A6" s="3">
        <v>44931</v>
      </c>
      <c r="B6" s="2">
        <v>48.97</v>
      </c>
    </row>
    <row r="7" spans="1:5" x14ac:dyDescent="0.55000000000000004">
      <c r="A7" s="3">
        <v>44932</v>
      </c>
      <c r="B7" s="2">
        <v>49</v>
      </c>
    </row>
    <row r="8" spans="1:5" x14ac:dyDescent="0.55000000000000004">
      <c r="A8" s="3">
        <v>44933</v>
      </c>
      <c r="B8" s="2">
        <v>58.1</v>
      </c>
    </row>
    <row r="9" spans="1:5" x14ac:dyDescent="0.55000000000000004">
      <c r="A9" s="3">
        <v>44934</v>
      </c>
      <c r="B9" s="2">
        <v>54.08</v>
      </c>
    </row>
    <row r="10" spans="1:5" x14ac:dyDescent="0.55000000000000004">
      <c r="A10" s="3">
        <v>44935</v>
      </c>
      <c r="B10" s="2">
        <v>47.93</v>
      </c>
    </row>
    <row r="11" spans="1:5" x14ac:dyDescent="0.55000000000000004">
      <c r="A11" s="3">
        <v>44936</v>
      </c>
      <c r="B11" s="2">
        <v>53.02</v>
      </c>
    </row>
    <row r="12" spans="1:5" x14ac:dyDescent="0.55000000000000004">
      <c r="A12" s="3">
        <v>44937</v>
      </c>
      <c r="B12" s="2">
        <v>48.03</v>
      </c>
    </row>
    <row r="13" spans="1:5" x14ac:dyDescent="0.55000000000000004">
      <c r="A13" s="3">
        <v>44938</v>
      </c>
      <c r="B13" s="2">
        <v>48.05</v>
      </c>
    </row>
    <row r="14" spans="1:5" x14ac:dyDescent="0.55000000000000004">
      <c r="A14" s="3">
        <v>44939</v>
      </c>
      <c r="B14" s="2">
        <v>51.62</v>
      </c>
    </row>
    <row r="15" spans="1:5" x14ac:dyDescent="0.55000000000000004">
      <c r="A15" s="3">
        <v>44940</v>
      </c>
      <c r="B15" s="2">
        <v>40.880000000000003</v>
      </c>
    </row>
    <row r="16" spans="1:5" x14ac:dyDescent="0.55000000000000004">
      <c r="A16" s="3">
        <v>44941</v>
      </c>
      <c r="B16" s="2">
        <v>41.85</v>
      </c>
    </row>
    <row r="17" spans="1:2" x14ac:dyDescent="0.55000000000000004">
      <c r="A17" s="3">
        <v>44942</v>
      </c>
      <c r="B17" s="2">
        <v>47.7</v>
      </c>
    </row>
    <row r="18" spans="1:2" x14ac:dyDescent="0.55000000000000004">
      <c r="A18" s="3">
        <v>44943</v>
      </c>
      <c r="B18" s="2">
        <v>45.48</v>
      </c>
    </row>
    <row r="19" spans="1:2" x14ac:dyDescent="0.55000000000000004">
      <c r="A19" s="3">
        <v>44944</v>
      </c>
      <c r="B19" s="2">
        <v>52.15</v>
      </c>
    </row>
    <row r="20" spans="1:2" x14ac:dyDescent="0.55000000000000004">
      <c r="A20" s="3">
        <v>44945</v>
      </c>
      <c r="B20" s="2">
        <v>46.08</v>
      </c>
    </row>
    <row r="21" spans="1:2" x14ac:dyDescent="0.55000000000000004">
      <c r="A21" s="3">
        <v>44946</v>
      </c>
      <c r="B21" s="2">
        <v>43.59</v>
      </c>
    </row>
    <row r="22" spans="1:2" x14ac:dyDescent="0.55000000000000004">
      <c r="A22" s="3">
        <v>44947</v>
      </c>
      <c r="B22" s="2">
        <v>58.01</v>
      </c>
    </row>
    <row r="23" spans="1:2" x14ac:dyDescent="0.55000000000000004">
      <c r="A23" s="3">
        <v>44948</v>
      </c>
      <c r="B23" s="2">
        <v>49.59</v>
      </c>
    </row>
    <row r="24" spans="1:2" x14ac:dyDescent="0.55000000000000004">
      <c r="A24" s="3">
        <v>44949</v>
      </c>
      <c r="B24" s="2">
        <v>51.09</v>
      </c>
    </row>
    <row r="25" spans="1:2" x14ac:dyDescent="0.55000000000000004">
      <c r="A25" s="3">
        <v>44950</v>
      </c>
      <c r="B25" s="2">
        <v>43.66</v>
      </c>
    </row>
    <row r="26" spans="1:2" x14ac:dyDescent="0.55000000000000004">
      <c r="A26" s="3">
        <v>44951</v>
      </c>
      <c r="B26" s="2">
        <v>48.1</v>
      </c>
    </row>
    <row r="27" spans="1:2" x14ac:dyDescent="0.55000000000000004">
      <c r="A27" s="3">
        <v>44952</v>
      </c>
      <c r="B27" s="2">
        <v>51.41</v>
      </c>
    </row>
    <row r="28" spans="1:2" x14ac:dyDescent="0.55000000000000004">
      <c r="A28" s="3">
        <v>44953</v>
      </c>
      <c r="B28" s="2">
        <v>45.14</v>
      </c>
    </row>
    <row r="29" spans="1:2" x14ac:dyDescent="0.55000000000000004">
      <c r="A29" s="3">
        <v>44954</v>
      </c>
      <c r="B29" s="2">
        <v>52.8</v>
      </c>
    </row>
    <row r="30" spans="1:2" x14ac:dyDescent="0.55000000000000004">
      <c r="A30" s="3">
        <v>44955</v>
      </c>
      <c r="B30" s="2">
        <v>47.96</v>
      </c>
    </row>
    <row r="31" spans="1:2" x14ac:dyDescent="0.55000000000000004">
      <c r="A31" s="3">
        <v>44956</v>
      </c>
      <c r="B31" s="2">
        <v>49.53</v>
      </c>
    </row>
    <row r="32" spans="1:2" x14ac:dyDescent="0.55000000000000004">
      <c r="A32" s="3">
        <v>44957</v>
      </c>
      <c r="B32" s="2">
        <v>48.02</v>
      </c>
    </row>
    <row r="33" spans="1:2" x14ac:dyDescent="0.55000000000000004">
      <c r="A33" s="3">
        <v>44958</v>
      </c>
      <c r="B33" s="2">
        <v>60.32</v>
      </c>
    </row>
    <row r="34" spans="1:2" x14ac:dyDescent="0.55000000000000004">
      <c r="A34" s="3">
        <v>44959</v>
      </c>
      <c r="B34" s="2">
        <v>51.03</v>
      </c>
    </row>
    <row r="35" spans="1:2" x14ac:dyDescent="0.55000000000000004">
      <c r="A35" s="3">
        <v>44960</v>
      </c>
      <c r="B35" s="2">
        <v>45.84</v>
      </c>
    </row>
    <row r="36" spans="1:2" x14ac:dyDescent="0.55000000000000004">
      <c r="A36" s="3">
        <v>44961</v>
      </c>
      <c r="B36" s="2">
        <v>55.28</v>
      </c>
    </row>
    <row r="37" spans="1:2" x14ac:dyDescent="0.55000000000000004">
      <c r="A37" s="3">
        <v>44962</v>
      </c>
      <c r="B37" s="2">
        <v>45.09</v>
      </c>
    </row>
    <row r="38" spans="1:2" x14ac:dyDescent="0.55000000000000004">
      <c r="A38" s="3">
        <v>44963</v>
      </c>
      <c r="B38" s="2">
        <v>52.28</v>
      </c>
    </row>
    <row r="39" spans="1:2" x14ac:dyDescent="0.55000000000000004">
      <c r="A39" s="3">
        <v>44964</v>
      </c>
      <c r="B39" s="2">
        <v>41.47</v>
      </c>
    </row>
    <row r="40" spans="1:2" x14ac:dyDescent="0.55000000000000004">
      <c r="A40" s="3">
        <v>44965</v>
      </c>
      <c r="B40" s="2">
        <v>44.66</v>
      </c>
    </row>
    <row r="41" spans="1:2" x14ac:dyDescent="0.55000000000000004">
      <c r="A41" s="3">
        <v>44966</v>
      </c>
      <c r="B41" s="2">
        <v>52.32</v>
      </c>
    </row>
    <row r="42" spans="1:2" x14ac:dyDescent="0.55000000000000004">
      <c r="A42" s="3">
        <v>44967</v>
      </c>
      <c r="B42" s="2">
        <v>55.06</v>
      </c>
    </row>
    <row r="43" spans="1:2" x14ac:dyDescent="0.55000000000000004">
      <c r="A43" s="3">
        <v>44968</v>
      </c>
      <c r="B43" s="2">
        <v>52.26</v>
      </c>
    </row>
    <row r="44" spans="1:2" x14ac:dyDescent="0.55000000000000004">
      <c r="A44" s="3">
        <v>44969</v>
      </c>
      <c r="B44" s="2">
        <v>50.86</v>
      </c>
    </row>
    <row r="45" spans="1:2" x14ac:dyDescent="0.55000000000000004">
      <c r="A45" s="3">
        <v>44970</v>
      </c>
      <c r="B45" s="2">
        <v>49.97</v>
      </c>
    </row>
    <row r="46" spans="1:2" x14ac:dyDescent="0.55000000000000004">
      <c r="A46" s="3">
        <v>44971</v>
      </c>
      <c r="B46" s="2">
        <v>44.11</v>
      </c>
    </row>
    <row r="47" spans="1:2" x14ac:dyDescent="0.55000000000000004">
      <c r="A47" s="3">
        <v>44972</v>
      </c>
      <c r="B47" s="2">
        <v>47.94</v>
      </c>
    </row>
    <row r="48" spans="1:2" x14ac:dyDescent="0.55000000000000004">
      <c r="A48" s="3">
        <v>44973</v>
      </c>
      <c r="B48" s="2">
        <v>49.27</v>
      </c>
    </row>
    <row r="49" spans="1:2" x14ac:dyDescent="0.55000000000000004">
      <c r="A49" s="3">
        <v>44974</v>
      </c>
      <c r="B49" s="2">
        <v>56.9</v>
      </c>
    </row>
    <row r="50" spans="1:2" x14ac:dyDescent="0.55000000000000004">
      <c r="A50" s="3">
        <v>44975</v>
      </c>
      <c r="B50" s="2">
        <v>53.36</v>
      </c>
    </row>
    <row r="51" spans="1:2" x14ac:dyDescent="0.55000000000000004">
      <c r="A51" s="3">
        <v>44976</v>
      </c>
      <c r="B51" s="2">
        <v>42.86</v>
      </c>
    </row>
    <row r="52" spans="1:2" x14ac:dyDescent="0.55000000000000004">
      <c r="A52" s="3">
        <v>44977</v>
      </c>
      <c r="B52" s="2">
        <v>53.33</v>
      </c>
    </row>
    <row r="53" spans="1:2" x14ac:dyDescent="0.55000000000000004">
      <c r="A53" s="3">
        <v>44978</v>
      </c>
      <c r="B53" s="2">
        <v>49.82</v>
      </c>
    </row>
    <row r="54" spans="1:2" x14ac:dyDescent="0.55000000000000004">
      <c r="A54" s="3">
        <v>44979</v>
      </c>
      <c r="B54" s="2">
        <v>48.4</v>
      </c>
    </row>
    <row r="55" spans="1:2" x14ac:dyDescent="0.55000000000000004">
      <c r="A55" s="3">
        <v>44980</v>
      </c>
      <c r="B55" s="2">
        <v>54.87</v>
      </c>
    </row>
    <row r="56" spans="1:2" x14ac:dyDescent="0.55000000000000004">
      <c r="A56" s="3">
        <v>44981</v>
      </c>
      <c r="B56" s="2">
        <v>57</v>
      </c>
    </row>
    <row r="57" spans="1:2" x14ac:dyDescent="0.55000000000000004">
      <c r="A57" s="3">
        <v>44982</v>
      </c>
      <c r="B57" s="2">
        <v>56.54</v>
      </c>
    </row>
    <row r="58" spans="1:2" x14ac:dyDescent="0.55000000000000004">
      <c r="A58" s="3">
        <v>44983</v>
      </c>
      <c r="B58" s="2">
        <v>47.72</v>
      </c>
    </row>
    <row r="59" spans="1:2" x14ac:dyDescent="0.55000000000000004">
      <c r="A59" s="3">
        <v>44984</v>
      </c>
      <c r="B59" s="2">
        <v>50.41</v>
      </c>
    </row>
    <row r="60" spans="1:2" x14ac:dyDescent="0.55000000000000004">
      <c r="A60" s="3">
        <v>44985</v>
      </c>
      <c r="B60" s="2">
        <v>53.64</v>
      </c>
    </row>
    <row r="61" spans="1:2" x14ac:dyDescent="0.55000000000000004">
      <c r="A61" s="3">
        <v>44986</v>
      </c>
      <c r="B61" s="2">
        <v>56.9</v>
      </c>
    </row>
    <row r="62" spans="1:2" x14ac:dyDescent="0.55000000000000004">
      <c r="A62" s="3">
        <v>44987</v>
      </c>
      <c r="B62" s="2">
        <v>49.66</v>
      </c>
    </row>
    <row r="63" spans="1:2" x14ac:dyDescent="0.55000000000000004">
      <c r="A63" s="3">
        <v>44988</v>
      </c>
      <c r="B63" s="2">
        <v>51.16</v>
      </c>
    </row>
    <row r="64" spans="1:2" x14ac:dyDescent="0.55000000000000004">
      <c r="A64" s="3">
        <v>44989</v>
      </c>
      <c r="B64" s="2">
        <v>46.59</v>
      </c>
    </row>
    <row r="65" spans="1:2" x14ac:dyDescent="0.55000000000000004">
      <c r="A65" s="3">
        <v>44990</v>
      </c>
      <c r="B65" s="2">
        <v>46.18</v>
      </c>
    </row>
    <row r="66" spans="1:2" x14ac:dyDescent="0.55000000000000004">
      <c r="A66" s="3">
        <v>44991</v>
      </c>
      <c r="B66" s="2">
        <v>56.25</v>
      </c>
    </row>
    <row r="67" spans="1:2" x14ac:dyDescent="0.55000000000000004">
      <c r="A67" s="3">
        <v>44992</v>
      </c>
      <c r="B67" s="2">
        <v>59.01</v>
      </c>
    </row>
    <row r="68" spans="1:2" x14ac:dyDescent="0.55000000000000004">
      <c r="A68" s="3">
        <v>44993</v>
      </c>
      <c r="B68" s="2">
        <v>51.9</v>
      </c>
    </row>
    <row r="69" spans="1:2" x14ac:dyDescent="0.55000000000000004">
      <c r="A69" s="3">
        <v>44994</v>
      </c>
      <c r="B69" s="2">
        <v>57.31</v>
      </c>
    </row>
    <row r="70" spans="1:2" x14ac:dyDescent="0.55000000000000004">
      <c r="A70" s="3">
        <v>44995</v>
      </c>
      <c r="B70" s="2">
        <v>54.14</v>
      </c>
    </row>
    <row r="71" spans="1:2" x14ac:dyDescent="0.55000000000000004">
      <c r="A71" s="3">
        <v>44996</v>
      </c>
      <c r="B71" s="2">
        <v>49.14</v>
      </c>
    </row>
    <row r="72" spans="1:2" x14ac:dyDescent="0.55000000000000004">
      <c r="A72" s="3">
        <v>44997</v>
      </c>
      <c r="B72" s="2">
        <v>54.2</v>
      </c>
    </row>
    <row r="73" spans="1:2" x14ac:dyDescent="0.55000000000000004">
      <c r="A73" s="3">
        <v>44998</v>
      </c>
      <c r="B73" s="2">
        <v>60.12</v>
      </c>
    </row>
    <row r="74" spans="1:2" x14ac:dyDescent="0.55000000000000004">
      <c r="A74" s="3">
        <v>44999</v>
      </c>
      <c r="B74" s="2">
        <v>52.29</v>
      </c>
    </row>
    <row r="75" spans="1:2" x14ac:dyDescent="0.55000000000000004">
      <c r="A75" s="3">
        <v>45000</v>
      </c>
      <c r="B75" s="2">
        <v>60.32</v>
      </c>
    </row>
    <row r="76" spans="1:2" x14ac:dyDescent="0.55000000000000004">
      <c r="A76" s="3">
        <v>45001</v>
      </c>
      <c r="B76" s="2">
        <v>39.44</v>
      </c>
    </row>
    <row r="77" spans="1:2" x14ac:dyDescent="0.55000000000000004">
      <c r="A77" s="3">
        <v>45002</v>
      </c>
      <c r="B77" s="2">
        <v>56.68</v>
      </c>
    </row>
    <row r="78" spans="1:2" x14ac:dyDescent="0.55000000000000004">
      <c r="A78" s="3">
        <v>45003</v>
      </c>
      <c r="B78" s="2">
        <v>53.04</v>
      </c>
    </row>
    <row r="79" spans="1:2" x14ac:dyDescent="0.55000000000000004">
      <c r="A79" s="3">
        <v>45004</v>
      </c>
      <c r="B79" s="2">
        <v>51.14</v>
      </c>
    </row>
    <row r="80" spans="1:2" x14ac:dyDescent="0.55000000000000004">
      <c r="A80" s="3">
        <v>45005</v>
      </c>
      <c r="B80" s="2">
        <v>53.13</v>
      </c>
    </row>
    <row r="81" spans="1:2" x14ac:dyDescent="0.55000000000000004">
      <c r="A81" s="3">
        <v>45006</v>
      </c>
      <c r="B81" s="2">
        <v>42.77</v>
      </c>
    </row>
    <row r="82" spans="1:2" x14ac:dyDescent="0.55000000000000004">
      <c r="A82" s="3">
        <v>45007</v>
      </c>
      <c r="B82" s="2">
        <v>51.64</v>
      </c>
    </row>
    <row r="83" spans="1:2" x14ac:dyDescent="0.55000000000000004">
      <c r="A83" s="3">
        <v>45008</v>
      </c>
      <c r="B83" s="2">
        <v>54.56</v>
      </c>
    </row>
    <row r="84" spans="1:2" x14ac:dyDescent="0.55000000000000004">
      <c r="A84" s="3">
        <v>45009</v>
      </c>
      <c r="B84" s="2">
        <v>60.2</v>
      </c>
    </row>
    <row r="85" spans="1:2" x14ac:dyDescent="0.55000000000000004">
      <c r="A85" s="3">
        <v>45010</v>
      </c>
      <c r="B85" s="2">
        <v>50.25</v>
      </c>
    </row>
    <row r="86" spans="1:2" x14ac:dyDescent="0.55000000000000004">
      <c r="A86" s="3">
        <v>45011</v>
      </c>
      <c r="B86" s="2">
        <v>48.83</v>
      </c>
    </row>
    <row r="87" spans="1:2" x14ac:dyDescent="0.55000000000000004">
      <c r="A87" s="3">
        <v>45012</v>
      </c>
      <c r="B87" s="2">
        <v>50.4</v>
      </c>
    </row>
    <row r="88" spans="1:2" x14ac:dyDescent="0.55000000000000004">
      <c r="A88" s="3">
        <v>45013</v>
      </c>
      <c r="B88" s="2">
        <v>57.52</v>
      </c>
    </row>
    <row r="89" spans="1:2" x14ac:dyDescent="0.55000000000000004">
      <c r="A89" s="3">
        <v>45014</v>
      </c>
      <c r="B89" s="2">
        <v>54.62</v>
      </c>
    </row>
    <row r="90" spans="1:2" x14ac:dyDescent="0.55000000000000004">
      <c r="A90" s="3">
        <v>45015</v>
      </c>
      <c r="B90" s="2">
        <v>50.36</v>
      </c>
    </row>
    <row r="91" spans="1:2" x14ac:dyDescent="0.55000000000000004">
      <c r="A91" s="3">
        <v>45016</v>
      </c>
      <c r="B91" s="2">
        <v>55.61</v>
      </c>
    </row>
    <row r="92" spans="1:2" x14ac:dyDescent="0.55000000000000004">
      <c r="A92" s="3">
        <v>45017</v>
      </c>
      <c r="B92" s="2">
        <v>53.57</v>
      </c>
    </row>
    <row r="93" spans="1:2" x14ac:dyDescent="0.55000000000000004">
      <c r="A93" s="3">
        <v>45018</v>
      </c>
      <c r="B93" s="2">
        <v>57.96</v>
      </c>
    </row>
    <row r="94" spans="1:2" x14ac:dyDescent="0.55000000000000004">
      <c r="A94" s="3">
        <v>45019</v>
      </c>
      <c r="B94" s="2">
        <v>49.64</v>
      </c>
    </row>
    <row r="95" spans="1:2" x14ac:dyDescent="0.55000000000000004">
      <c r="A95" s="3">
        <v>45020</v>
      </c>
      <c r="B95" s="2">
        <v>51.55</v>
      </c>
    </row>
    <row r="96" spans="1:2" x14ac:dyDescent="0.55000000000000004">
      <c r="A96" s="3">
        <v>45021</v>
      </c>
      <c r="B96" s="2">
        <v>51.26</v>
      </c>
    </row>
    <row r="97" spans="1:2" x14ac:dyDescent="0.55000000000000004">
      <c r="A97" s="3">
        <v>45022</v>
      </c>
      <c r="B97" s="2">
        <v>45.94</v>
      </c>
    </row>
    <row r="98" spans="1:2" x14ac:dyDescent="0.55000000000000004">
      <c r="A98" s="3">
        <v>45023</v>
      </c>
      <c r="B98" s="2">
        <v>54.77</v>
      </c>
    </row>
    <row r="99" spans="1:2" x14ac:dyDescent="0.55000000000000004">
      <c r="A99" s="3">
        <v>45024</v>
      </c>
      <c r="B99" s="2">
        <v>54.63</v>
      </c>
    </row>
    <row r="100" spans="1:2" x14ac:dyDescent="0.55000000000000004">
      <c r="A100" s="3">
        <v>45025</v>
      </c>
      <c r="B100" s="2">
        <v>53.38</v>
      </c>
    </row>
    <row r="101" spans="1:2" x14ac:dyDescent="0.55000000000000004">
      <c r="A101" s="3">
        <v>45026</v>
      </c>
      <c r="B101" s="2">
        <v>52.22</v>
      </c>
    </row>
    <row r="102" spans="1:2" x14ac:dyDescent="0.55000000000000004">
      <c r="A102" s="3">
        <v>45027</v>
      </c>
      <c r="B102" s="2">
        <v>46.35</v>
      </c>
    </row>
    <row r="103" spans="1:2" x14ac:dyDescent="0.55000000000000004">
      <c r="A103" s="3">
        <v>45028</v>
      </c>
      <c r="B103" s="2">
        <v>51.36</v>
      </c>
    </row>
    <row r="104" spans="1:2" x14ac:dyDescent="0.55000000000000004">
      <c r="A104" s="3">
        <v>45029</v>
      </c>
      <c r="B104" s="2">
        <v>51.78</v>
      </c>
    </row>
    <row r="105" spans="1:2" x14ac:dyDescent="0.55000000000000004">
      <c r="A105" s="3">
        <v>45030</v>
      </c>
      <c r="B105" s="2">
        <v>49.52</v>
      </c>
    </row>
    <row r="106" spans="1:2" x14ac:dyDescent="0.55000000000000004">
      <c r="A106" s="3">
        <v>45031</v>
      </c>
      <c r="B106" s="2">
        <v>52.76</v>
      </c>
    </row>
    <row r="107" spans="1:2" x14ac:dyDescent="0.55000000000000004">
      <c r="A107" s="3">
        <v>45032</v>
      </c>
      <c r="B107" s="2">
        <v>55.62</v>
      </c>
    </row>
    <row r="108" spans="1:2" x14ac:dyDescent="0.55000000000000004">
      <c r="A108" s="3">
        <v>45033</v>
      </c>
      <c r="B108" s="2">
        <v>63.06</v>
      </c>
    </row>
    <row r="109" spans="1:2" x14ac:dyDescent="0.55000000000000004">
      <c r="A109" s="3">
        <v>45034</v>
      </c>
      <c r="B109" s="2">
        <v>54.54</v>
      </c>
    </row>
    <row r="110" spans="1:2" x14ac:dyDescent="0.55000000000000004">
      <c r="A110" s="3">
        <v>45035</v>
      </c>
      <c r="B110" s="2">
        <v>54.99</v>
      </c>
    </row>
    <row r="111" spans="1:2" x14ac:dyDescent="0.55000000000000004">
      <c r="A111" s="3">
        <v>45036</v>
      </c>
      <c r="B111" s="2">
        <v>53.36</v>
      </c>
    </row>
    <row r="112" spans="1:2" x14ac:dyDescent="0.55000000000000004">
      <c r="A112" s="3">
        <v>45037</v>
      </c>
      <c r="B112" s="2">
        <v>44.17</v>
      </c>
    </row>
    <row r="113" spans="1:2" x14ac:dyDescent="0.55000000000000004">
      <c r="A113" s="3">
        <v>45038</v>
      </c>
      <c r="B113" s="2">
        <v>53.67</v>
      </c>
    </row>
    <row r="114" spans="1:2" x14ac:dyDescent="0.55000000000000004">
      <c r="A114" s="3">
        <v>45039</v>
      </c>
      <c r="B114" s="2">
        <v>54.14</v>
      </c>
    </row>
    <row r="115" spans="1:2" x14ac:dyDescent="0.55000000000000004">
      <c r="A115" s="3">
        <v>45040</v>
      </c>
      <c r="B115" s="2">
        <v>66.19</v>
      </c>
    </row>
    <row r="116" spans="1:2" x14ac:dyDescent="0.55000000000000004">
      <c r="A116" s="3">
        <v>45041</v>
      </c>
      <c r="B116" s="2">
        <v>52.94</v>
      </c>
    </row>
    <row r="117" spans="1:2" x14ac:dyDescent="0.55000000000000004">
      <c r="A117" s="3">
        <v>45042</v>
      </c>
      <c r="B117" s="2">
        <v>55.45</v>
      </c>
    </row>
    <row r="118" spans="1:2" x14ac:dyDescent="0.55000000000000004">
      <c r="A118" s="3">
        <v>45043</v>
      </c>
      <c r="B118" s="2">
        <v>53.8</v>
      </c>
    </row>
    <row r="119" spans="1:2" x14ac:dyDescent="0.55000000000000004">
      <c r="A119" s="3">
        <v>45044</v>
      </c>
      <c r="B119" s="2">
        <v>48.16</v>
      </c>
    </row>
    <row r="120" spans="1:2" x14ac:dyDescent="0.55000000000000004">
      <c r="A120" s="3">
        <v>45045</v>
      </c>
      <c r="B120" s="2">
        <v>59.76</v>
      </c>
    </row>
    <row r="121" spans="1:2" x14ac:dyDescent="0.55000000000000004">
      <c r="A121" s="3">
        <v>45046</v>
      </c>
      <c r="B121" s="2">
        <v>57.84</v>
      </c>
    </row>
    <row r="122" spans="1:2" x14ac:dyDescent="0.55000000000000004">
      <c r="A122" s="3">
        <v>45047</v>
      </c>
      <c r="B122" s="2">
        <v>58.06</v>
      </c>
    </row>
    <row r="123" spans="1:2" x14ac:dyDescent="0.55000000000000004">
      <c r="A123" s="3">
        <v>45048</v>
      </c>
      <c r="B123" s="2">
        <v>49.6</v>
      </c>
    </row>
    <row r="124" spans="1:2" x14ac:dyDescent="0.55000000000000004">
      <c r="A124" s="3">
        <v>45049</v>
      </c>
      <c r="B124" s="2">
        <v>61.19</v>
      </c>
    </row>
    <row r="125" spans="1:2" x14ac:dyDescent="0.55000000000000004">
      <c r="A125" s="3">
        <v>45050</v>
      </c>
      <c r="B125" s="2">
        <v>47.2</v>
      </c>
    </row>
    <row r="126" spans="1:2" x14ac:dyDescent="0.55000000000000004">
      <c r="A126" s="3">
        <v>45051</v>
      </c>
      <c r="B126" s="2">
        <v>57.18</v>
      </c>
    </row>
    <row r="127" spans="1:2" x14ac:dyDescent="0.55000000000000004">
      <c r="A127" s="3">
        <v>45052</v>
      </c>
      <c r="B127" s="2">
        <v>65.23</v>
      </c>
    </row>
    <row r="128" spans="1:2" x14ac:dyDescent="0.55000000000000004">
      <c r="A128" s="3">
        <v>45053</v>
      </c>
      <c r="B128" s="2">
        <v>49.36</v>
      </c>
    </row>
    <row r="129" spans="1:2" x14ac:dyDescent="0.55000000000000004">
      <c r="A129" s="3">
        <v>45054</v>
      </c>
      <c r="B129" s="2">
        <v>51.52</v>
      </c>
    </row>
    <row r="130" spans="1:2" x14ac:dyDescent="0.55000000000000004">
      <c r="A130" s="3">
        <v>45055</v>
      </c>
      <c r="B130" s="2">
        <v>54.88</v>
      </c>
    </row>
    <row r="131" spans="1:2" x14ac:dyDescent="0.55000000000000004">
      <c r="A131" s="3">
        <v>45056</v>
      </c>
      <c r="B131" s="2">
        <v>51.9</v>
      </c>
    </row>
    <row r="132" spans="1:2" x14ac:dyDescent="0.55000000000000004">
      <c r="A132" s="3">
        <v>45057</v>
      </c>
      <c r="B132" s="2">
        <v>46.7</v>
      </c>
    </row>
    <row r="133" spans="1:2" x14ac:dyDescent="0.55000000000000004">
      <c r="A133" s="3">
        <v>45058</v>
      </c>
      <c r="B133" s="2">
        <v>54.83</v>
      </c>
    </row>
    <row r="134" spans="1:2" x14ac:dyDescent="0.55000000000000004">
      <c r="A134" s="3">
        <v>45059</v>
      </c>
      <c r="B134" s="2">
        <v>49.21</v>
      </c>
    </row>
    <row r="135" spans="1:2" x14ac:dyDescent="0.55000000000000004">
      <c r="A135" s="3">
        <v>45060</v>
      </c>
      <c r="B135" s="2">
        <v>56.92</v>
      </c>
    </row>
    <row r="136" spans="1:2" x14ac:dyDescent="0.55000000000000004">
      <c r="A136" s="3">
        <v>45061</v>
      </c>
      <c r="B136" s="2">
        <v>49.99</v>
      </c>
    </row>
    <row r="137" spans="1:2" x14ac:dyDescent="0.55000000000000004">
      <c r="A137" s="3">
        <v>45062</v>
      </c>
      <c r="B137" s="2">
        <v>62.37</v>
      </c>
    </row>
    <row r="138" spans="1:2" x14ac:dyDescent="0.55000000000000004">
      <c r="A138" s="3">
        <v>45063</v>
      </c>
      <c r="B138" s="2">
        <v>50.74</v>
      </c>
    </row>
    <row r="139" spans="1:2" x14ac:dyDescent="0.55000000000000004">
      <c r="A139" s="3">
        <v>45064</v>
      </c>
      <c r="B139" s="2">
        <v>53.08</v>
      </c>
    </row>
    <row r="140" spans="1:2" x14ac:dyDescent="0.55000000000000004">
      <c r="A140" s="3">
        <v>45065</v>
      </c>
      <c r="B140" s="2">
        <v>58.79</v>
      </c>
    </row>
    <row r="141" spans="1:2" x14ac:dyDescent="0.55000000000000004">
      <c r="A141" s="3">
        <v>45066</v>
      </c>
      <c r="B141" s="2">
        <v>48.61</v>
      </c>
    </row>
    <row r="142" spans="1:2" x14ac:dyDescent="0.55000000000000004">
      <c r="A142" s="3">
        <v>45067</v>
      </c>
      <c r="B142" s="2">
        <v>55.93</v>
      </c>
    </row>
    <row r="143" spans="1:2" x14ac:dyDescent="0.55000000000000004">
      <c r="A143" s="3">
        <v>45068</v>
      </c>
      <c r="B143" s="2">
        <v>61.36</v>
      </c>
    </row>
    <row r="144" spans="1:2" x14ac:dyDescent="0.55000000000000004">
      <c r="A144" s="3">
        <v>45069</v>
      </c>
      <c r="B144" s="2">
        <v>46.83</v>
      </c>
    </row>
    <row r="145" spans="1:2" x14ac:dyDescent="0.55000000000000004">
      <c r="A145" s="3">
        <v>45070</v>
      </c>
      <c r="B145" s="2">
        <v>55.82</v>
      </c>
    </row>
    <row r="146" spans="1:2" x14ac:dyDescent="0.55000000000000004">
      <c r="A146" s="3">
        <v>45071</v>
      </c>
      <c r="B146" s="2">
        <v>56.23</v>
      </c>
    </row>
    <row r="147" spans="1:2" x14ac:dyDescent="0.55000000000000004">
      <c r="A147" s="3">
        <v>45072</v>
      </c>
      <c r="B147" s="2">
        <v>58.87</v>
      </c>
    </row>
    <row r="148" spans="1:2" x14ac:dyDescent="0.55000000000000004">
      <c r="A148" s="3">
        <v>45073</v>
      </c>
      <c r="B148" s="2">
        <v>48.82</v>
      </c>
    </row>
    <row r="149" spans="1:2" x14ac:dyDescent="0.55000000000000004">
      <c r="A149" s="3">
        <v>45074</v>
      </c>
      <c r="B149" s="2">
        <v>48.43</v>
      </c>
    </row>
    <row r="150" spans="1:2" x14ac:dyDescent="0.55000000000000004">
      <c r="A150" s="3">
        <v>45075</v>
      </c>
      <c r="B150" s="2">
        <v>57.68</v>
      </c>
    </row>
    <row r="151" spans="1:2" x14ac:dyDescent="0.55000000000000004">
      <c r="A151" s="3">
        <v>45076</v>
      </c>
      <c r="B151" s="2">
        <v>56.59</v>
      </c>
    </row>
    <row r="152" spans="1:2" x14ac:dyDescent="0.55000000000000004">
      <c r="A152" s="3">
        <v>45077</v>
      </c>
      <c r="B152" s="2">
        <v>56.39</v>
      </c>
    </row>
    <row r="153" spans="1:2" x14ac:dyDescent="0.55000000000000004">
      <c r="A153" s="3">
        <v>45078</v>
      </c>
      <c r="B153" s="2">
        <v>56.9</v>
      </c>
    </row>
    <row r="154" spans="1:2" x14ac:dyDescent="0.55000000000000004">
      <c r="A154" s="3">
        <v>45079</v>
      </c>
      <c r="B154" s="2">
        <v>51.81</v>
      </c>
    </row>
    <row r="155" spans="1:2" x14ac:dyDescent="0.55000000000000004">
      <c r="A155" s="3">
        <v>45080</v>
      </c>
      <c r="B155" s="2">
        <v>56.4</v>
      </c>
    </row>
    <row r="156" spans="1:2" x14ac:dyDescent="0.55000000000000004">
      <c r="A156" s="3">
        <v>45081</v>
      </c>
      <c r="B156" s="2">
        <v>56.74</v>
      </c>
    </row>
    <row r="157" spans="1:2" x14ac:dyDescent="0.55000000000000004">
      <c r="A157" s="3">
        <v>45082</v>
      </c>
      <c r="B157" s="2">
        <v>51.74</v>
      </c>
    </row>
    <row r="158" spans="1:2" x14ac:dyDescent="0.55000000000000004">
      <c r="A158" s="3">
        <v>45083</v>
      </c>
      <c r="B158" s="2">
        <v>64.67</v>
      </c>
    </row>
    <row r="159" spans="1:2" x14ac:dyDescent="0.55000000000000004">
      <c r="A159" s="3">
        <v>45084</v>
      </c>
      <c r="B159" s="2">
        <v>57.75</v>
      </c>
    </row>
    <row r="160" spans="1:2" x14ac:dyDescent="0.55000000000000004">
      <c r="A160" s="3">
        <v>45085</v>
      </c>
      <c r="B160" s="2">
        <v>49.45</v>
      </c>
    </row>
    <row r="161" spans="1:2" x14ac:dyDescent="0.55000000000000004">
      <c r="A161" s="3">
        <v>45086</v>
      </c>
      <c r="B161" s="2">
        <v>58.73</v>
      </c>
    </row>
    <row r="162" spans="1:2" x14ac:dyDescent="0.55000000000000004">
      <c r="A162" s="3">
        <v>45087</v>
      </c>
      <c r="B162" s="2">
        <v>50.61</v>
      </c>
    </row>
    <row r="163" spans="1:2" x14ac:dyDescent="0.55000000000000004">
      <c r="A163" s="3">
        <v>45088</v>
      </c>
      <c r="B163" s="2">
        <v>59.45</v>
      </c>
    </row>
    <row r="164" spans="1:2" x14ac:dyDescent="0.55000000000000004">
      <c r="A164" s="3">
        <v>45089</v>
      </c>
      <c r="B164" s="2">
        <v>61.34</v>
      </c>
    </row>
    <row r="165" spans="1:2" x14ac:dyDescent="0.55000000000000004">
      <c r="A165" s="3">
        <v>45090</v>
      </c>
      <c r="B165" s="2">
        <v>51.48</v>
      </c>
    </row>
    <row r="166" spans="1:2" x14ac:dyDescent="0.55000000000000004">
      <c r="A166" s="3">
        <v>45091</v>
      </c>
      <c r="B166" s="2">
        <v>60.43</v>
      </c>
    </row>
    <row r="167" spans="1:2" x14ac:dyDescent="0.55000000000000004">
      <c r="A167" s="3">
        <v>45092</v>
      </c>
      <c r="B167" s="2">
        <v>57.71</v>
      </c>
    </row>
    <row r="168" spans="1:2" x14ac:dyDescent="0.55000000000000004">
      <c r="A168" s="3">
        <v>45093</v>
      </c>
      <c r="B168" s="2">
        <v>59.8</v>
      </c>
    </row>
    <row r="169" spans="1:2" x14ac:dyDescent="0.55000000000000004">
      <c r="A169" s="3">
        <v>45094</v>
      </c>
      <c r="B169" s="2">
        <v>65.2</v>
      </c>
    </row>
    <row r="170" spans="1:2" x14ac:dyDescent="0.55000000000000004">
      <c r="A170" s="3">
        <v>45095</v>
      </c>
      <c r="B170" s="2">
        <v>54.53</v>
      </c>
    </row>
    <row r="171" spans="1:2" x14ac:dyDescent="0.55000000000000004">
      <c r="A171" s="3">
        <v>45096</v>
      </c>
      <c r="B171" s="2">
        <v>52.02</v>
      </c>
    </row>
    <row r="172" spans="1:2" x14ac:dyDescent="0.55000000000000004">
      <c r="A172" s="3">
        <v>45097</v>
      </c>
      <c r="B172" s="2">
        <v>51.37</v>
      </c>
    </row>
    <row r="173" spans="1:2" x14ac:dyDescent="0.55000000000000004">
      <c r="A173" s="3">
        <v>45098</v>
      </c>
      <c r="B173" s="2">
        <v>51.78</v>
      </c>
    </row>
    <row r="174" spans="1:2" x14ac:dyDescent="0.55000000000000004">
      <c r="A174" s="3">
        <v>45099</v>
      </c>
      <c r="B174" s="2">
        <v>55.5</v>
      </c>
    </row>
    <row r="175" spans="1:2" x14ac:dyDescent="0.55000000000000004">
      <c r="A175" s="3">
        <v>45100</v>
      </c>
      <c r="B175" s="2">
        <v>57.63</v>
      </c>
    </row>
    <row r="176" spans="1:2" x14ac:dyDescent="0.55000000000000004">
      <c r="A176" s="3">
        <v>45101</v>
      </c>
      <c r="B176" s="2">
        <v>57.34</v>
      </c>
    </row>
    <row r="177" spans="1:2" x14ac:dyDescent="0.55000000000000004">
      <c r="A177" s="3">
        <v>45102</v>
      </c>
      <c r="B177" s="2">
        <v>60.13</v>
      </c>
    </row>
    <row r="178" spans="1:2" x14ac:dyDescent="0.55000000000000004">
      <c r="A178" s="3">
        <v>45103</v>
      </c>
      <c r="B178" s="2">
        <v>56.09</v>
      </c>
    </row>
    <row r="179" spans="1:2" x14ac:dyDescent="0.55000000000000004">
      <c r="A179" s="3">
        <v>45104</v>
      </c>
      <c r="B179" s="2">
        <v>63.33</v>
      </c>
    </row>
    <row r="180" spans="1:2" x14ac:dyDescent="0.55000000000000004">
      <c r="A180" s="3">
        <v>45105</v>
      </c>
      <c r="B180" s="2">
        <v>54.77</v>
      </c>
    </row>
    <row r="181" spans="1:2" x14ac:dyDescent="0.55000000000000004">
      <c r="A181" s="3">
        <v>45106</v>
      </c>
      <c r="B181" s="2">
        <v>69.73</v>
      </c>
    </row>
    <row r="182" spans="1:2" x14ac:dyDescent="0.55000000000000004">
      <c r="A182" s="3">
        <v>45107</v>
      </c>
      <c r="B182" s="2">
        <v>59.29</v>
      </c>
    </row>
    <row r="183" spans="1:2" x14ac:dyDescent="0.55000000000000004">
      <c r="A183" s="3">
        <v>45108</v>
      </c>
      <c r="B183" s="2">
        <v>51.91</v>
      </c>
    </row>
    <row r="184" spans="1:2" x14ac:dyDescent="0.55000000000000004">
      <c r="A184" s="3">
        <v>45109</v>
      </c>
      <c r="B184" s="2">
        <v>50.88</v>
      </c>
    </row>
    <row r="185" spans="1:2" x14ac:dyDescent="0.55000000000000004">
      <c r="A185" s="3">
        <v>45110</v>
      </c>
      <c r="B185" s="2">
        <v>58.68</v>
      </c>
    </row>
    <row r="186" spans="1:2" x14ac:dyDescent="0.55000000000000004">
      <c r="A186" s="3">
        <v>45111</v>
      </c>
      <c r="B186" s="2">
        <v>55.18</v>
      </c>
    </row>
    <row r="187" spans="1:2" x14ac:dyDescent="0.55000000000000004">
      <c r="A187" s="3">
        <v>45112</v>
      </c>
      <c r="B187" s="2">
        <v>59.91</v>
      </c>
    </row>
    <row r="188" spans="1:2" x14ac:dyDescent="0.55000000000000004">
      <c r="A188" s="3">
        <v>45113</v>
      </c>
      <c r="B188" s="2">
        <v>58.74</v>
      </c>
    </row>
    <row r="189" spans="1:2" x14ac:dyDescent="0.55000000000000004">
      <c r="A189" s="3">
        <v>45114</v>
      </c>
      <c r="B189" s="2">
        <v>56.04</v>
      </c>
    </row>
    <row r="190" spans="1:2" x14ac:dyDescent="0.55000000000000004">
      <c r="A190" s="3">
        <v>45115</v>
      </c>
      <c r="B190" s="2">
        <v>52.2</v>
      </c>
    </row>
    <row r="191" spans="1:2" x14ac:dyDescent="0.55000000000000004">
      <c r="A191" s="3">
        <v>45116</v>
      </c>
      <c r="B191" s="2">
        <v>48.9</v>
      </c>
    </row>
    <row r="192" spans="1:2" x14ac:dyDescent="0.55000000000000004">
      <c r="A192" s="3">
        <v>45117</v>
      </c>
      <c r="B192" s="2">
        <v>54.27</v>
      </c>
    </row>
    <row r="193" spans="1:2" x14ac:dyDescent="0.55000000000000004">
      <c r="A193" s="3">
        <v>45118</v>
      </c>
      <c r="B193" s="2">
        <v>60.82</v>
      </c>
    </row>
    <row r="194" spans="1:2" x14ac:dyDescent="0.55000000000000004">
      <c r="A194" s="3">
        <v>45119</v>
      </c>
      <c r="B194" s="2">
        <v>57.65</v>
      </c>
    </row>
    <row r="195" spans="1:2" x14ac:dyDescent="0.55000000000000004">
      <c r="A195" s="3">
        <v>45120</v>
      </c>
      <c r="B195" s="2">
        <v>50.38</v>
      </c>
    </row>
    <row r="196" spans="1:2" x14ac:dyDescent="0.55000000000000004">
      <c r="A196" s="3">
        <v>45121</v>
      </c>
      <c r="B196" s="2">
        <v>57.51</v>
      </c>
    </row>
    <row r="197" spans="1:2" x14ac:dyDescent="0.55000000000000004">
      <c r="A197" s="3">
        <v>45122</v>
      </c>
      <c r="B197" s="2">
        <v>58.6</v>
      </c>
    </row>
    <row r="198" spans="1:2" x14ac:dyDescent="0.55000000000000004">
      <c r="A198" s="3">
        <v>45123</v>
      </c>
      <c r="B198" s="2">
        <v>52.29</v>
      </c>
    </row>
    <row r="199" spans="1:2" x14ac:dyDescent="0.55000000000000004">
      <c r="A199" s="3">
        <v>45124</v>
      </c>
      <c r="B199" s="2">
        <v>57.52</v>
      </c>
    </row>
    <row r="200" spans="1:2" x14ac:dyDescent="0.55000000000000004">
      <c r="A200" s="3">
        <v>45125</v>
      </c>
      <c r="B200" s="2">
        <v>57.07</v>
      </c>
    </row>
    <row r="201" spans="1:2" x14ac:dyDescent="0.55000000000000004">
      <c r="A201" s="3">
        <v>45126</v>
      </c>
      <c r="B201" s="2">
        <v>51.1</v>
      </c>
    </row>
    <row r="202" spans="1:2" x14ac:dyDescent="0.55000000000000004">
      <c r="A202" s="3">
        <v>45127</v>
      </c>
      <c r="B202" s="2">
        <v>58.64</v>
      </c>
    </row>
    <row r="203" spans="1:2" x14ac:dyDescent="0.55000000000000004">
      <c r="A203" s="3">
        <v>45128</v>
      </c>
      <c r="B203" s="2">
        <v>59.69</v>
      </c>
    </row>
    <row r="204" spans="1:2" x14ac:dyDescent="0.55000000000000004">
      <c r="A204" s="3">
        <v>45129</v>
      </c>
      <c r="B204" s="2">
        <v>62.33</v>
      </c>
    </row>
    <row r="205" spans="1:2" x14ac:dyDescent="0.55000000000000004">
      <c r="A205" s="3">
        <v>45130</v>
      </c>
      <c r="B205" s="2">
        <v>62.22</v>
      </c>
    </row>
    <row r="206" spans="1:2" x14ac:dyDescent="0.55000000000000004">
      <c r="A206" s="3">
        <v>45131</v>
      </c>
      <c r="B206" s="2">
        <v>50.1</v>
      </c>
    </row>
    <row r="207" spans="1:2" x14ac:dyDescent="0.55000000000000004">
      <c r="A207" s="3">
        <v>45132</v>
      </c>
      <c r="B207" s="2">
        <v>52.33</v>
      </c>
    </row>
    <row r="208" spans="1:2" x14ac:dyDescent="0.55000000000000004">
      <c r="A208" s="3">
        <v>45133</v>
      </c>
      <c r="B208" s="2">
        <v>59.63</v>
      </c>
    </row>
    <row r="209" spans="1:2" x14ac:dyDescent="0.55000000000000004">
      <c r="A209" s="3">
        <v>45134</v>
      </c>
      <c r="B209" s="2">
        <v>59.66</v>
      </c>
    </row>
    <row r="210" spans="1:2" x14ac:dyDescent="0.55000000000000004">
      <c r="A210" s="3">
        <v>45135</v>
      </c>
      <c r="B210" s="2">
        <v>59.7</v>
      </c>
    </row>
    <row r="211" spans="1:2" x14ac:dyDescent="0.55000000000000004">
      <c r="A211" s="3">
        <v>45136</v>
      </c>
      <c r="B211" s="2">
        <v>76.42</v>
      </c>
    </row>
    <row r="212" spans="1:2" x14ac:dyDescent="0.55000000000000004">
      <c r="A212" s="3">
        <v>45137</v>
      </c>
      <c r="B212" s="2">
        <v>60.05</v>
      </c>
    </row>
    <row r="213" spans="1:2" x14ac:dyDescent="0.55000000000000004">
      <c r="A213" s="3">
        <v>45138</v>
      </c>
      <c r="B213" s="2">
        <v>62.9</v>
      </c>
    </row>
    <row r="214" spans="1:2" x14ac:dyDescent="0.55000000000000004">
      <c r="A214" s="3">
        <v>45139</v>
      </c>
      <c r="B214" s="2">
        <v>62.03</v>
      </c>
    </row>
    <row r="215" spans="1:2" x14ac:dyDescent="0.55000000000000004">
      <c r="A215" s="3">
        <v>45140</v>
      </c>
      <c r="B215" s="2">
        <v>60.55</v>
      </c>
    </row>
    <row r="216" spans="1:2" x14ac:dyDescent="0.55000000000000004">
      <c r="A216" s="3">
        <v>45141</v>
      </c>
      <c r="B216" s="2">
        <v>55.75</v>
      </c>
    </row>
    <row r="217" spans="1:2" x14ac:dyDescent="0.55000000000000004">
      <c r="A217" s="3">
        <v>45142</v>
      </c>
      <c r="B217" s="2">
        <v>61.16</v>
      </c>
    </row>
    <row r="218" spans="1:2" x14ac:dyDescent="0.55000000000000004">
      <c r="A218" s="3">
        <v>45143</v>
      </c>
      <c r="B218" s="2">
        <v>53.53</v>
      </c>
    </row>
    <row r="219" spans="1:2" x14ac:dyDescent="0.55000000000000004">
      <c r="A219" s="3">
        <v>45144</v>
      </c>
      <c r="B219" s="2">
        <v>56.25</v>
      </c>
    </row>
    <row r="220" spans="1:2" x14ac:dyDescent="0.55000000000000004">
      <c r="A220" s="3">
        <v>45145</v>
      </c>
      <c r="B220" s="2">
        <v>55.04</v>
      </c>
    </row>
    <row r="221" spans="1:2" x14ac:dyDescent="0.55000000000000004">
      <c r="A221" s="3">
        <v>45146</v>
      </c>
      <c r="B221" s="2">
        <v>57.91</v>
      </c>
    </row>
    <row r="222" spans="1:2" x14ac:dyDescent="0.55000000000000004">
      <c r="A222" s="3">
        <v>45147</v>
      </c>
      <c r="B222" s="2">
        <v>69.11</v>
      </c>
    </row>
    <row r="223" spans="1:2" x14ac:dyDescent="0.55000000000000004">
      <c r="A223" s="3">
        <v>45148</v>
      </c>
      <c r="B223" s="2">
        <v>48.23</v>
      </c>
    </row>
    <row r="224" spans="1:2" x14ac:dyDescent="0.55000000000000004">
      <c r="A224" s="3">
        <v>45149</v>
      </c>
      <c r="B224" s="2">
        <v>61.03</v>
      </c>
    </row>
    <row r="225" spans="1:2" x14ac:dyDescent="0.55000000000000004">
      <c r="A225" s="3">
        <v>45150</v>
      </c>
      <c r="B225" s="2">
        <v>49.57</v>
      </c>
    </row>
    <row r="226" spans="1:2" x14ac:dyDescent="0.55000000000000004">
      <c r="A226" s="3">
        <v>45151</v>
      </c>
      <c r="B226" s="2">
        <v>55.31</v>
      </c>
    </row>
    <row r="227" spans="1:2" x14ac:dyDescent="0.55000000000000004">
      <c r="A227" s="3">
        <v>45152</v>
      </c>
      <c r="B227" s="2">
        <v>63.15</v>
      </c>
    </row>
    <row r="228" spans="1:2" x14ac:dyDescent="0.55000000000000004">
      <c r="A228" s="3">
        <v>45153</v>
      </c>
      <c r="B228" s="2">
        <v>58.06</v>
      </c>
    </row>
    <row r="229" spans="1:2" x14ac:dyDescent="0.55000000000000004">
      <c r="A229" s="3">
        <v>45154</v>
      </c>
      <c r="B229" s="2">
        <v>52.39</v>
      </c>
    </row>
    <row r="230" spans="1:2" x14ac:dyDescent="0.55000000000000004">
      <c r="A230" s="3">
        <v>45155</v>
      </c>
      <c r="B230" s="2">
        <v>54.23</v>
      </c>
    </row>
    <row r="231" spans="1:2" x14ac:dyDescent="0.55000000000000004">
      <c r="A231" s="3">
        <v>45156</v>
      </c>
      <c r="B231" s="2">
        <v>61.24</v>
      </c>
    </row>
    <row r="232" spans="1:2" x14ac:dyDescent="0.55000000000000004">
      <c r="A232" s="3">
        <v>45157</v>
      </c>
      <c r="B232" s="2">
        <v>54.22</v>
      </c>
    </row>
    <row r="233" spans="1:2" x14ac:dyDescent="0.55000000000000004">
      <c r="A233" s="3">
        <v>45158</v>
      </c>
      <c r="B233" s="2">
        <v>58.99</v>
      </c>
    </row>
    <row r="234" spans="1:2" x14ac:dyDescent="0.55000000000000004">
      <c r="A234" s="3">
        <v>45159</v>
      </c>
      <c r="B234" s="2">
        <v>58.17</v>
      </c>
    </row>
    <row r="235" spans="1:2" x14ac:dyDescent="0.55000000000000004">
      <c r="A235" s="3">
        <v>45160</v>
      </c>
      <c r="B235" s="2">
        <v>54.72</v>
      </c>
    </row>
    <row r="236" spans="1:2" x14ac:dyDescent="0.55000000000000004">
      <c r="A236" s="3">
        <v>45161</v>
      </c>
      <c r="B236" s="2">
        <v>68.73</v>
      </c>
    </row>
    <row r="237" spans="1:2" x14ac:dyDescent="0.55000000000000004">
      <c r="A237" s="3">
        <v>45162</v>
      </c>
      <c r="B237" s="2">
        <v>61.22</v>
      </c>
    </row>
    <row r="238" spans="1:2" x14ac:dyDescent="0.55000000000000004">
      <c r="A238" s="3">
        <v>45163</v>
      </c>
      <c r="B238" s="2">
        <v>47.96</v>
      </c>
    </row>
    <row r="239" spans="1:2" x14ac:dyDescent="0.55000000000000004">
      <c r="A239" s="3">
        <v>45164</v>
      </c>
      <c r="B239" s="2">
        <v>59.05</v>
      </c>
    </row>
    <row r="240" spans="1:2" x14ac:dyDescent="0.55000000000000004">
      <c r="A240" s="3">
        <v>45165</v>
      </c>
      <c r="B240" s="2">
        <v>54.84</v>
      </c>
    </row>
    <row r="241" spans="1:2" x14ac:dyDescent="0.55000000000000004">
      <c r="A241" s="3">
        <v>45166</v>
      </c>
      <c r="B241" s="2">
        <v>62.45</v>
      </c>
    </row>
    <row r="242" spans="1:2" x14ac:dyDescent="0.55000000000000004">
      <c r="A242" s="3">
        <v>45167</v>
      </c>
      <c r="B242" s="2">
        <v>54.26</v>
      </c>
    </row>
    <row r="243" spans="1:2" x14ac:dyDescent="0.55000000000000004">
      <c r="A243" s="3">
        <v>45168</v>
      </c>
      <c r="B243" s="2">
        <v>57.68</v>
      </c>
    </row>
    <row r="244" spans="1:2" x14ac:dyDescent="0.55000000000000004">
      <c r="A244" s="3">
        <v>45169</v>
      </c>
      <c r="B244" s="2">
        <v>60.81</v>
      </c>
    </row>
    <row r="245" spans="1:2" x14ac:dyDescent="0.55000000000000004">
      <c r="A245" s="3">
        <v>45170</v>
      </c>
      <c r="B245" s="2">
        <v>62.65</v>
      </c>
    </row>
    <row r="246" spans="1:2" x14ac:dyDescent="0.55000000000000004">
      <c r="A246" s="3">
        <v>45171</v>
      </c>
      <c r="B246" s="2">
        <v>52.35</v>
      </c>
    </row>
    <row r="247" spans="1:2" x14ac:dyDescent="0.55000000000000004">
      <c r="A247" s="3">
        <v>45172</v>
      </c>
      <c r="B247" s="2">
        <v>56.72</v>
      </c>
    </row>
    <row r="248" spans="1:2" x14ac:dyDescent="0.55000000000000004">
      <c r="A248" s="3">
        <v>45173</v>
      </c>
      <c r="B248" s="2">
        <v>56.05</v>
      </c>
    </row>
    <row r="249" spans="1:2" x14ac:dyDescent="0.55000000000000004">
      <c r="A249" s="3">
        <v>45174</v>
      </c>
      <c r="B249" s="2">
        <v>55.19</v>
      </c>
    </row>
    <row r="250" spans="1:2" x14ac:dyDescent="0.55000000000000004">
      <c r="A250" s="3">
        <v>45175</v>
      </c>
      <c r="B250" s="2">
        <v>67.319999999999993</v>
      </c>
    </row>
    <row r="251" spans="1:2" x14ac:dyDescent="0.55000000000000004">
      <c r="A251" s="3">
        <v>45176</v>
      </c>
      <c r="B251" s="2">
        <v>60.55</v>
      </c>
    </row>
    <row r="252" spans="1:2" x14ac:dyDescent="0.55000000000000004">
      <c r="A252" s="3">
        <v>45177</v>
      </c>
      <c r="B252" s="2">
        <v>52.26</v>
      </c>
    </row>
    <row r="253" spans="1:2" x14ac:dyDescent="0.55000000000000004">
      <c r="A253" s="3">
        <v>45178</v>
      </c>
      <c r="B253" s="2">
        <v>63.19</v>
      </c>
    </row>
    <row r="254" spans="1:2" x14ac:dyDescent="0.55000000000000004">
      <c r="A254" s="3">
        <v>45179</v>
      </c>
      <c r="B254" s="2">
        <v>69.239999999999995</v>
      </c>
    </row>
    <row r="255" spans="1:2" x14ac:dyDescent="0.55000000000000004">
      <c r="A255" s="3">
        <v>45180</v>
      </c>
      <c r="B255" s="2">
        <v>63.83</v>
      </c>
    </row>
    <row r="256" spans="1:2" x14ac:dyDescent="0.55000000000000004">
      <c r="A256" s="3">
        <v>45181</v>
      </c>
      <c r="B256" s="2">
        <v>51.1</v>
      </c>
    </row>
    <row r="257" spans="1:2" x14ac:dyDescent="0.55000000000000004">
      <c r="A257" s="3">
        <v>45182</v>
      </c>
      <c r="B257" s="2">
        <v>56.31</v>
      </c>
    </row>
    <row r="258" spans="1:2" x14ac:dyDescent="0.55000000000000004">
      <c r="A258" s="3">
        <v>45183</v>
      </c>
      <c r="B258" s="2">
        <v>65.099999999999994</v>
      </c>
    </row>
    <row r="259" spans="1:2" x14ac:dyDescent="0.55000000000000004">
      <c r="A259" s="3">
        <v>45184</v>
      </c>
      <c r="B259" s="2">
        <v>55.26</v>
      </c>
    </row>
    <row r="260" spans="1:2" x14ac:dyDescent="0.55000000000000004">
      <c r="A260" s="3">
        <v>45185</v>
      </c>
      <c r="B260" s="2">
        <v>61.05</v>
      </c>
    </row>
    <row r="261" spans="1:2" x14ac:dyDescent="0.55000000000000004">
      <c r="A261" s="3">
        <v>45186</v>
      </c>
      <c r="B261" s="2">
        <v>62.74</v>
      </c>
    </row>
    <row r="262" spans="1:2" x14ac:dyDescent="0.55000000000000004">
      <c r="A262" s="3">
        <v>45187</v>
      </c>
      <c r="B262" s="2">
        <v>54.27</v>
      </c>
    </row>
    <row r="263" spans="1:2" x14ac:dyDescent="0.55000000000000004">
      <c r="A263" s="3">
        <v>45188</v>
      </c>
      <c r="B263" s="2">
        <v>58.64</v>
      </c>
    </row>
    <row r="264" spans="1:2" x14ac:dyDescent="0.55000000000000004">
      <c r="A264" s="3">
        <v>45189</v>
      </c>
      <c r="B264" s="2">
        <v>42.77</v>
      </c>
    </row>
    <row r="265" spans="1:2" x14ac:dyDescent="0.55000000000000004">
      <c r="A265" s="3">
        <v>45190</v>
      </c>
      <c r="B265" s="2">
        <v>53.88</v>
      </c>
    </row>
    <row r="266" spans="1:2" x14ac:dyDescent="0.55000000000000004">
      <c r="A266" s="3">
        <v>45191</v>
      </c>
      <c r="B266" s="2">
        <v>57.78</v>
      </c>
    </row>
    <row r="267" spans="1:2" x14ac:dyDescent="0.55000000000000004">
      <c r="A267" s="3">
        <v>45192</v>
      </c>
      <c r="B267" s="2">
        <v>52.84</v>
      </c>
    </row>
    <row r="268" spans="1:2" x14ac:dyDescent="0.55000000000000004">
      <c r="A268" s="3">
        <v>45193</v>
      </c>
      <c r="B268" s="2">
        <v>67.27</v>
      </c>
    </row>
    <row r="269" spans="1:2" x14ac:dyDescent="0.55000000000000004">
      <c r="A269" s="3">
        <v>45194</v>
      </c>
      <c r="B269" s="2">
        <v>51.99</v>
      </c>
    </row>
    <row r="270" spans="1:2" x14ac:dyDescent="0.55000000000000004">
      <c r="A270" s="3">
        <v>45195</v>
      </c>
      <c r="B270" s="2">
        <v>56.98</v>
      </c>
    </row>
    <row r="271" spans="1:2" x14ac:dyDescent="0.55000000000000004">
      <c r="A271" s="3">
        <v>45196</v>
      </c>
      <c r="B271" s="2">
        <v>59.87</v>
      </c>
    </row>
    <row r="272" spans="1:2" x14ac:dyDescent="0.55000000000000004">
      <c r="A272" s="3">
        <v>45197</v>
      </c>
      <c r="B272" s="2">
        <v>66.45</v>
      </c>
    </row>
    <row r="273" spans="1:2" x14ac:dyDescent="0.55000000000000004">
      <c r="A273" s="3">
        <v>45198</v>
      </c>
      <c r="B273" s="2">
        <v>52.1</v>
      </c>
    </row>
    <row r="274" spans="1:2" x14ac:dyDescent="0.55000000000000004">
      <c r="A274" s="3">
        <v>45199</v>
      </c>
      <c r="B274" s="2">
        <v>65.13</v>
      </c>
    </row>
    <row r="275" spans="1:2" x14ac:dyDescent="0.55000000000000004">
      <c r="A275" s="3">
        <v>45200</v>
      </c>
      <c r="B275" s="2">
        <v>59.4</v>
      </c>
    </row>
    <row r="276" spans="1:2" x14ac:dyDescent="0.55000000000000004">
      <c r="A276" s="3">
        <v>45201</v>
      </c>
      <c r="B276" s="2">
        <v>54.48</v>
      </c>
    </row>
    <row r="277" spans="1:2" x14ac:dyDescent="0.55000000000000004">
      <c r="A277" s="3">
        <v>45202</v>
      </c>
      <c r="B277" s="2">
        <v>61.73</v>
      </c>
    </row>
    <row r="278" spans="1:2" x14ac:dyDescent="0.55000000000000004">
      <c r="A278" s="3">
        <v>45203</v>
      </c>
      <c r="B278" s="2">
        <v>60.45</v>
      </c>
    </row>
    <row r="279" spans="1:2" x14ac:dyDescent="0.55000000000000004">
      <c r="A279" s="3">
        <v>45204</v>
      </c>
      <c r="B279" s="2">
        <v>56.49</v>
      </c>
    </row>
    <row r="280" spans="1:2" x14ac:dyDescent="0.55000000000000004">
      <c r="A280" s="3">
        <v>45205</v>
      </c>
      <c r="B280" s="2">
        <v>59.87</v>
      </c>
    </row>
    <row r="281" spans="1:2" x14ac:dyDescent="0.55000000000000004">
      <c r="A281" s="3">
        <v>45206</v>
      </c>
      <c r="B281" s="2">
        <v>57.63</v>
      </c>
    </row>
    <row r="282" spans="1:2" x14ac:dyDescent="0.55000000000000004">
      <c r="A282" s="3">
        <v>45207</v>
      </c>
      <c r="B282" s="2">
        <v>60.16</v>
      </c>
    </row>
    <row r="283" spans="1:2" x14ac:dyDescent="0.55000000000000004">
      <c r="A283" s="3">
        <v>45208</v>
      </c>
      <c r="B283" s="2">
        <v>62.93</v>
      </c>
    </row>
    <row r="284" spans="1:2" x14ac:dyDescent="0.55000000000000004">
      <c r="A284" s="3">
        <v>45209</v>
      </c>
      <c r="B284" s="2">
        <v>67.59</v>
      </c>
    </row>
    <row r="285" spans="1:2" x14ac:dyDescent="0.55000000000000004">
      <c r="A285" s="3">
        <v>45210</v>
      </c>
      <c r="B285" s="2">
        <v>53.5</v>
      </c>
    </row>
    <row r="286" spans="1:2" x14ac:dyDescent="0.55000000000000004">
      <c r="A286" s="3">
        <v>45211</v>
      </c>
      <c r="B286" s="2">
        <v>70.39</v>
      </c>
    </row>
    <row r="287" spans="1:2" x14ac:dyDescent="0.55000000000000004">
      <c r="A287" s="3">
        <v>45212</v>
      </c>
      <c r="B287" s="2">
        <v>50</v>
      </c>
    </row>
    <row r="288" spans="1:2" x14ac:dyDescent="0.55000000000000004">
      <c r="A288" s="3">
        <v>45213</v>
      </c>
      <c r="B288" s="2">
        <v>59.04</v>
      </c>
    </row>
    <row r="289" spans="1:2" x14ac:dyDescent="0.55000000000000004">
      <c r="A289" s="3">
        <v>45214</v>
      </c>
      <c r="B289" s="2">
        <v>62.77</v>
      </c>
    </row>
    <row r="290" spans="1:2" x14ac:dyDescent="0.55000000000000004">
      <c r="A290" s="3">
        <v>45215</v>
      </c>
      <c r="B290" s="2">
        <v>61.27</v>
      </c>
    </row>
    <row r="291" spans="1:2" x14ac:dyDescent="0.55000000000000004">
      <c r="A291" s="3">
        <v>45216</v>
      </c>
      <c r="B291" s="2">
        <v>56.78</v>
      </c>
    </row>
    <row r="292" spans="1:2" x14ac:dyDescent="0.55000000000000004">
      <c r="A292" s="3">
        <v>45217</v>
      </c>
      <c r="B292" s="2">
        <v>58.89</v>
      </c>
    </row>
    <row r="293" spans="1:2" x14ac:dyDescent="0.55000000000000004">
      <c r="A293" s="3">
        <v>45218</v>
      </c>
      <c r="B293" s="2">
        <v>57.5</v>
      </c>
    </row>
    <row r="294" spans="1:2" x14ac:dyDescent="0.55000000000000004">
      <c r="A294" s="3">
        <v>45219</v>
      </c>
      <c r="B294" s="2">
        <v>57.05</v>
      </c>
    </row>
    <row r="295" spans="1:2" x14ac:dyDescent="0.55000000000000004">
      <c r="A295" s="3">
        <v>45220</v>
      </c>
      <c r="B295" s="2">
        <v>64.28</v>
      </c>
    </row>
    <row r="296" spans="1:2" x14ac:dyDescent="0.55000000000000004">
      <c r="A296" s="3">
        <v>45221</v>
      </c>
      <c r="B296" s="2">
        <v>61.85</v>
      </c>
    </row>
    <row r="297" spans="1:2" x14ac:dyDescent="0.55000000000000004">
      <c r="A297" s="3">
        <v>45222</v>
      </c>
      <c r="B297" s="2">
        <v>56.64</v>
      </c>
    </row>
    <row r="298" spans="1:2" x14ac:dyDescent="0.55000000000000004">
      <c r="A298" s="3">
        <v>45223</v>
      </c>
      <c r="B298" s="2">
        <v>64.63</v>
      </c>
    </row>
    <row r="299" spans="1:2" x14ac:dyDescent="0.55000000000000004">
      <c r="A299" s="3">
        <v>45224</v>
      </c>
      <c r="B299" s="2">
        <v>61.71</v>
      </c>
    </row>
    <row r="300" spans="1:2" x14ac:dyDescent="0.55000000000000004">
      <c r="A300" s="3">
        <v>45225</v>
      </c>
      <c r="B300" s="2">
        <v>64.27</v>
      </c>
    </row>
    <row r="301" spans="1:2" x14ac:dyDescent="0.55000000000000004">
      <c r="A301" s="3">
        <v>45226</v>
      </c>
      <c r="B301" s="2">
        <v>63.39</v>
      </c>
    </row>
    <row r="302" spans="1:2" x14ac:dyDescent="0.55000000000000004">
      <c r="A302" s="3">
        <v>45227</v>
      </c>
      <c r="B302" s="2">
        <v>56.13</v>
      </c>
    </row>
    <row r="303" spans="1:2" x14ac:dyDescent="0.55000000000000004">
      <c r="A303" s="3">
        <v>45228</v>
      </c>
      <c r="B303" s="2">
        <v>57.51</v>
      </c>
    </row>
    <row r="304" spans="1:2" x14ac:dyDescent="0.55000000000000004">
      <c r="A304" s="3">
        <v>45229</v>
      </c>
      <c r="B304" s="2">
        <v>64.08</v>
      </c>
    </row>
    <row r="305" spans="1:2" x14ac:dyDescent="0.55000000000000004">
      <c r="A305" s="3">
        <v>45230</v>
      </c>
      <c r="B305" s="2">
        <v>63.43</v>
      </c>
    </row>
    <row r="306" spans="1:2" x14ac:dyDescent="0.55000000000000004">
      <c r="A306" s="3">
        <v>45231</v>
      </c>
      <c r="B306" s="2">
        <v>60.31</v>
      </c>
    </row>
    <row r="307" spans="1:2" x14ac:dyDescent="0.55000000000000004">
      <c r="A307" s="3">
        <v>45232</v>
      </c>
      <c r="B307" s="2">
        <v>61.03</v>
      </c>
    </row>
    <row r="308" spans="1:2" x14ac:dyDescent="0.55000000000000004">
      <c r="A308" s="3">
        <v>45233</v>
      </c>
      <c r="B308" s="2">
        <v>66.87</v>
      </c>
    </row>
    <row r="309" spans="1:2" x14ac:dyDescent="0.55000000000000004">
      <c r="A309" s="3">
        <v>45234</v>
      </c>
      <c r="B309" s="2">
        <v>57.56</v>
      </c>
    </row>
    <row r="310" spans="1:2" x14ac:dyDescent="0.55000000000000004">
      <c r="A310" s="3">
        <v>45235</v>
      </c>
      <c r="B310" s="2">
        <v>63.28</v>
      </c>
    </row>
    <row r="311" spans="1:2" x14ac:dyDescent="0.55000000000000004">
      <c r="A311" s="3">
        <v>45236</v>
      </c>
      <c r="B311" s="2">
        <v>59.57</v>
      </c>
    </row>
    <row r="312" spans="1:2" x14ac:dyDescent="0.55000000000000004">
      <c r="A312" s="3">
        <v>45237</v>
      </c>
      <c r="B312" s="2">
        <v>59.53</v>
      </c>
    </row>
    <row r="313" spans="1:2" x14ac:dyDescent="0.55000000000000004">
      <c r="A313" s="3">
        <v>45238</v>
      </c>
      <c r="B313" s="2">
        <v>66.14</v>
      </c>
    </row>
    <row r="314" spans="1:2" x14ac:dyDescent="0.55000000000000004">
      <c r="A314" s="3">
        <v>45239</v>
      </c>
      <c r="B314" s="2">
        <v>64.81</v>
      </c>
    </row>
    <row r="315" spans="1:2" x14ac:dyDescent="0.55000000000000004">
      <c r="A315" s="3">
        <v>45240</v>
      </c>
      <c r="B315" s="2">
        <v>64.790000000000006</v>
      </c>
    </row>
    <row r="316" spans="1:2" x14ac:dyDescent="0.55000000000000004">
      <c r="A316" s="3">
        <v>45241</v>
      </c>
      <c r="B316" s="2">
        <v>67.28</v>
      </c>
    </row>
    <row r="317" spans="1:2" x14ac:dyDescent="0.55000000000000004">
      <c r="A317" s="3">
        <v>45242</v>
      </c>
      <c r="B317" s="2">
        <v>60.89</v>
      </c>
    </row>
    <row r="318" spans="1:2" x14ac:dyDescent="0.55000000000000004">
      <c r="A318" s="3">
        <v>45243</v>
      </c>
      <c r="B318" s="2">
        <v>64.23</v>
      </c>
    </row>
    <row r="319" spans="1:2" x14ac:dyDescent="0.55000000000000004">
      <c r="A319" s="3">
        <v>45244</v>
      </c>
      <c r="B319" s="2">
        <v>59.3</v>
      </c>
    </row>
    <row r="320" spans="1:2" x14ac:dyDescent="0.55000000000000004">
      <c r="A320" s="3">
        <v>45245</v>
      </c>
      <c r="B320" s="2">
        <v>62.51</v>
      </c>
    </row>
    <row r="321" spans="1:2" x14ac:dyDescent="0.55000000000000004">
      <c r="A321" s="3">
        <v>45246</v>
      </c>
      <c r="B321" s="2">
        <v>60.27</v>
      </c>
    </row>
    <row r="322" spans="1:2" x14ac:dyDescent="0.55000000000000004">
      <c r="A322" s="3">
        <v>45247</v>
      </c>
      <c r="B322" s="2">
        <v>61.44</v>
      </c>
    </row>
    <row r="323" spans="1:2" x14ac:dyDescent="0.55000000000000004">
      <c r="A323" s="3">
        <v>45248</v>
      </c>
      <c r="B323" s="2">
        <v>63.97</v>
      </c>
    </row>
    <row r="324" spans="1:2" x14ac:dyDescent="0.55000000000000004">
      <c r="A324" s="3">
        <v>45249</v>
      </c>
      <c r="B324" s="2">
        <v>56.94</v>
      </c>
    </row>
    <row r="325" spans="1:2" x14ac:dyDescent="0.55000000000000004">
      <c r="A325" s="3">
        <v>45250</v>
      </c>
      <c r="B325" s="2">
        <v>71.52</v>
      </c>
    </row>
    <row r="326" spans="1:2" x14ac:dyDescent="0.55000000000000004">
      <c r="A326" s="3">
        <v>45251</v>
      </c>
      <c r="B326" s="2">
        <v>56.07</v>
      </c>
    </row>
    <row r="327" spans="1:2" x14ac:dyDescent="0.55000000000000004">
      <c r="A327" s="3">
        <v>45252</v>
      </c>
      <c r="B327" s="2">
        <v>55.06</v>
      </c>
    </row>
    <row r="328" spans="1:2" x14ac:dyDescent="0.55000000000000004">
      <c r="A328" s="3">
        <v>45253</v>
      </c>
      <c r="B328" s="2">
        <v>66.95</v>
      </c>
    </row>
    <row r="329" spans="1:2" x14ac:dyDescent="0.55000000000000004">
      <c r="A329" s="3">
        <v>45254</v>
      </c>
      <c r="B329" s="2">
        <v>65.16</v>
      </c>
    </row>
    <row r="330" spans="1:2" x14ac:dyDescent="0.55000000000000004">
      <c r="A330" s="3">
        <v>45255</v>
      </c>
      <c r="B330" s="2">
        <v>64.349999999999994</v>
      </c>
    </row>
    <row r="331" spans="1:2" x14ac:dyDescent="0.55000000000000004">
      <c r="A331" s="3">
        <v>45256</v>
      </c>
      <c r="B331" s="2">
        <v>64.41</v>
      </c>
    </row>
    <row r="332" spans="1:2" x14ac:dyDescent="0.55000000000000004">
      <c r="A332" s="3">
        <v>45257</v>
      </c>
      <c r="B332" s="2">
        <v>61.24</v>
      </c>
    </row>
    <row r="333" spans="1:2" x14ac:dyDescent="0.55000000000000004">
      <c r="A333" s="3">
        <v>45258</v>
      </c>
      <c r="B333" s="2">
        <v>56.85</v>
      </c>
    </row>
    <row r="334" spans="1:2" x14ac:dyDescent="0.55000000000000004">
      <c r="A334" s="3">
        <v>45259</v>
      </c>
      <c r="B334" s="2">
        <v>61.75</v>
      </c>
    </row>
    <row r="335" spans="1:2" x14ac:dyDescent="0.55000000000000004">
      <c r="A335" s="3">
        <v>45260</v>
      </c>
      <c r="B335" s="2">
        <v>58.02</v>
      </c>
    </row>
    <row r="336" spans="1:2" x14ac:dyDescent="0.55000000000000004">
      <c r="A336" s="3">
        <v>45261</v>
      </c>
      <c r="B336" s="2">
        <v>66.31</v>
      </c>
    </row>
    <row r="337" spans="1:2" x14ac:dyDescent="0.55000000000000004">
      <c r="A337" s="3">
        <v>45262</v>
      </c>
      <c r="B337" s="2">
        <v>60.74</v>
      </c>
    </row>
    <row r="338" spans="1:2" x14ac:dyDescent="0.55000000000000004">
      <c r="A338" s="3">
        <v>45263</v>
      </c>
      <c r="B338" s="2">
        <v>57.38</v>
      </c>
    </row>
    <row r="339" spans="1:2" x14ac:dyDescent="0.55000000000000004">
      <c r="A339" s="3">
        <v>45264</v>
      </c>
      <c r="B339" s="2">
        <v>59.93</v>
      </c>
    </row>
    <row r="340" spans="1:2" x14ac:dyDescent="0.55000000000000004">
      <c r="A340" s="3">
        <v>45265</v>
      </c>
      <c r="B340" s="2">
        <v>63.64</v>
      </c>
    </row>
    <row r="341" spans="1:2" x14ac:dyDescent="0.55000000000000004">
      <c r="A341" s="3">
        <v>45266</v>
      </c>
      <c r="B341" s="2">
        <v>58.79</v>
      </c>
    </row>
    <row r="342" spans="1:2" x14ac:dyDescent="0.55000000000000004">
      <c r="A342" s="3">
        <v>45267</v>
      </c>
      <c r="B342" s="2">
        <v>57.53</v>
      </c>
    </row>
    <row r="343" spans="1:2" x14ac:dyDescent="0.55000000000000004">
      <c r="A343" s="3">
        <v>45268</v>
      </c>
      <c r="B343" s="2">
        <v>62.9</v>
      </c>
    </row>
    <row r="344" spans="1:2" x14ac:dyDescent="0.55000000000000004">
      <c r="A344" s="3">
        <v>45269</v>
      </c>
      <c r="B344" s="2">
        <v>62.94</v>
      </c>
    </row>
    <row r="345" spans="1:2" x14ac:dyDescent="0.55000000000000004">
      <c r="A345" s="3">
        <v>45270</v>
      </c>
      <c r="B345" s="2">
        <v>59.21</v>
      </c>
    </row>
    <row r="346" spans="1:2" x14ac:dyDescent="0.55000000000000004">
      <c r="A346" s="3">
        <v>45271</v>
      </c>
      <c r="B346" s="2">
        <v>59.43</v>
      </c>
    </row>
    <row r="347" spans="1:2" x14ac:dyDescent="0.55000000000000004">
      <c r="A347" s="3">
        <v>45272</v>
      </c>
      <c r="B347" s="2">
        <v>62.98</v>
      </c>
    </row>
    <row r="348" spans="1:2" x14ac:dyDescent="0.55000000000000004">
      <c r="A348" s="3">
        <v>45273</v>
      </c>
      <c r="B348" s="2">
        <v>54.61</v>
      </c>
    </row>
    <row r="349" spans="1:2" x14ac:dyDescent="0.55000000000000004">
      <c r="A349" s="3">
        <v>45274</v>
      </c>
      <c r="B349" s="2">
        <v>54.85</v>
      </c>
    </row>
    <row r="350" spans="1:2" x14ac:dyDescent="0.55000000000000004">
      <c r="A350" s="3">
        <v>45275</v>
      </c>
      <c r="B350" s="2">
        <v>58.33</v>
      </c>
    </row>
    <row r="351" spans="1:2" x14ac:dyDescent="0.55000000000000004">
      <c r="A351" s="3">
        <v>45276</v>
      </c>
      <c r="B351" s="2">
        <v>60.88</v>
      </c>
    </row>
    <row r="352" spans="1:2" x14ac:dyDescent="0.55000000000000004">
      <c r="A352" s="3">
        <v>45277</v>
      </c>
      <c r="B352" s="2">
        <v>63.54</v>
      </c>
    </row>
    <row r="353" spans="1:2" x14ac:dyDescent="0.55000000000000004">
      <c r="A353" s="3">
        <v>45278</v>
      </c>
      <c r="B353" s="2">
        <v>69.400000000000006</v>
      </c>
    </row>
    <row r="354" spans="1:2" x14ac:dyDescent="0.55000000000000004">
      <c r="A354" s="3">
        <v>45279</v>
      </c>
      <c r="B354" s="2">
        <v>66.34</v>
      </c>
    </row>
    <row r="355" spans="1:2" x14ac:dyDescent="0.55000000000000004">
      <c r="A355" s="3">
        <v>45280</v>
      </c>
      <c r="B355" s="2">
        <v>61.29</v>
      </c>
    </row>
    <row r="356" spans="1:2" x14ac:dyDescent="0.55000000000000004">
      <c r="A356" s="3">
        <v>45281</v>
      </c>
      <c r="B356" s="2">
        <v>62.03</v>
      </c>
    </row>
    <row r="357" spans="1:2" x14ac:dyDescent="0.55000000000000004">
      <c r="A357" s="3">
        <v>45282</v>
      </c>
      <c r="B357" s="2">
        <v>57.14</v>
      </c>
    </row>
    <row r="358" spans="1:2" x14ac:dyDescent="0.55000000000000004">
      <c r="A358" s="3">
        <v>45283</v>
      </c>
      <c r="B358" s="2">
        <v>62.1</v>
      </c>
    </row>
    <row r="359" spans="1:2" x14ac:dyDescent="0.55000000000000004">
      <c r="A359" s="3">
        <v>45284</v>
      </c>
      <c r="B359" s="2">
        <v>60.78</v>
      </c>
    </row>
    <row r="360" spans="1:2" x14ac:dyDescent="0.55000000000000004">
      <c r="A360" s="3">
        <v>45285</v>
      </c>
      <c r="B360" s="2">
        <v>63.87</v>
      </c>
    </row>
    <row r="361" spans="1:2" x14ac:dyDescent="0.55000000000000004">
      <c r="A361" s="3">
        <v>45286</v>
      </c>
      <c r="B361" s="2">
        <v>58.16</v>
      </c>
    </row>
    <row r="362" spans="1:2" x14ac:dyDescent="0.55000000000000004">
      <c r="A362" s="3">
        <v>45287</v>
      </c>
      <c r="B362" s="2">
        <v>64.930000000000007</v>
      </c>
    </row>
    <row r="363" spans="1:2" x14ac:dyDescent="0.55000000000000004">
      <c r="A363" s="3">
        <v>45288</v>
      </c>
      <c r="B363" s="2">
        <v>70.03</v>
      </c>
    </row>
    <row r="364" spans="1:2" x14ac:dyDescent="0.55000000000000004">
      <c r="A364" s="3">
        <v>45289</v>
      </c>
      <c r="B364" s="2">
        <v>61.85</v>
      </c>
    </row>
    <row r="365" spans="1:2" x14ac:dyDescent="0.55000000000000004">
      <c r="A365" s="3">
        <v>45290</v>
      </c>
      <c r="B365" s="2">
        <v>64.44</v>
      </c>
    </row>
    <row r="366" spans="1:2" x14ac:dyDescent="0.55000000000000004">
      <c r="A366" s="3">
        <v>45291</v>
      </c>
      <c r="B366" s="2">
        <v>65.92</v>
      </c>
    </row>
    <row r="367" spans="1:2" x14ac:dyDescent="0.55000000000000004">
      <c r="A367" s="3">
        <v>45292</v>
      </c>
      <c r="B367" s="2">
        <v>60.49</v>
      </c>
    </row>
  </sheetData>
  <pageMargins left="0.7" right="0.7" top="0.75" bottom="0.75" header="0.3" footer="0.3"/>
  <drawing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sales</vt:lpstr>
      <vt:lpstr>time_series</vt:lpstr>
      <vt:lpstr>mpg</vt:lpstr>
      <vt:lpstr>pairplot</vt:lpstr>
      <vt:lpstr>stripplot</vt:lpstr>
      <vt:lpstr>moving-average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George Mount</dc:creator>
  <cp:lastModifiedBy>George Mount</cp:lastModifiedBy>
  <dcterms:created xsi:type="dcterms:W3CDTF">2023-07-21T20:20:08Z</dcterms:created>
  <dcterms:modified xsi:type="dcterms:W3CDTF">2024-06-10T14:33:19Z</dcterms:modified>
</cp:coreProperties>
</file>