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13_ncr:1_{ED83ECB4-05D9-49C2-9A8A-6E2587ECAB99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measures" sheetId="4" r:id="rId1"/>
    <sheet name="kpis" sheetId="5" r:id="rId2"/>
    <sheet name="orders" sheetId="1" r:id="rId3"/>
    <sheet name="returns" sheetId="2" r:id="rId4"/>
    <sheet name="users" sheetId="3" r:id="rId5"/>
  </sheets>
  <calcPr calcId="191029"/>
  <pivotCaches>
    <pivotCache cacheId="40" r:id="rId6"/>
    <pivotCache cacheId="43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4" l="1"/>
  <c r="F6" i="4"/>
  <c r="F7" i="4"/>
  <c r="F8" i="4"/>
  <c r="F9" i="4"/>
  <c r="F10" i="4"/>
  <c r="F11" i="4"/>
  <c r="F12" i="4"/>
  <c r="F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<sst xmlns="http://schemas.openxmlformats.org/spreadsheetml/2006/main" count="107731" uniqueCount="2900">
  <si>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</si>
  <si>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</si>
  <si>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</si>
  <si>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</si>
  <si>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</si>
  <si>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</si>
  <si>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</si>
  <si>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</si>
  <si>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</si>
  <si>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</si>
  <si>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</si>
  <si>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</si>
  <si>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</si>
  <si>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</si>
  <si>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</si>
  <si>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</si>
  <si>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</si>
  <si>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</si>
  <si>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</si>
  <si>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</si>
  <si>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</si>
  <si>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</si>
  <si>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</si>
  <si>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</si>
  <si>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</si>
  <si>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</si>
  <si>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</si>
  <si>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</si>
  <si>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</si>
  <si>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</si>
  <si>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</si>
  <si>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</si>
  <si>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</si>
  <si>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</si>
  <si>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</si>
  <si>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</si>
  <si>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</si>
  <si>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</si>
  <si>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</si>
  <si>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</si>
  <si>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</si>
  <si>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</si>
  <si>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</si>
  <si>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</si>
  <si>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</si>
  <si>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</si>
  <si>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</si>
  <si>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</si>
  <si>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</si>
  <si>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</si>
  <si>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</si>
  <si>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</si>
  <si>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</si>
  <si>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</si>
  <si>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</si>
  <si>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</si>
  <si>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</si>
  <si>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</si>
  <si>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</si>
  <si>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</si>
  <si>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</si>
  <si>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</si>
  <si>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</si>
  <si>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</si>
  <si>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</si>
  <si>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</si>
  <si>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</si>
  <si>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</si>
  <si>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</si>
  <si>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</si>
  <si>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</si>
  <si>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</si>
  <si>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</si>
  <si>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</si>
  <si>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</si>
  <si>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</si>
  <si>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</si>
  <si>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</si>
  <si>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</si>
  <si>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</si>
  <si>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</si>
  <si>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</si>
  <si>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</si>
  <si>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</si>
  <si>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</si>
  <si>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</si>
  <si>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</si>
  <si>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</si>
  <si>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</si>
  <si>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</si>
  <si>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</si>
  <si>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</si>
  <si>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</si>
  <si>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</si>
  <si>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</si>
  <si>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</si>
  <si>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</si>
  <si>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</si>
  <si>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</si>
  <si>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</si>
  <si>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</si>
  <si>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</si>
  <si>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</si>
  <si>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</si>
  <si>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</si>
  <si>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</si>
  <si>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</si>
  <si>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</si>
  <si>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</si>
  <si>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</si>
  <si>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</si>
  <si>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</si>
  <si>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</si>
  <si>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</si>
  <si>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</si>
  <si>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</si>
  <si>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</si>
  <si>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</si>
  <si>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</si>
  <si>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</si>
  <si>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</si>
  <si>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</si>
  <si>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</si>
  <si>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</si>
  <si>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</si>
  <si>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</si>
  <si>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</si>
  <si>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</si>
  <si>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</si>
  <si>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</si>
  <si>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</si>
  <si>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</si>
  <si>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</si>
  <si>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</si>
  <si>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</si>
  <si>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</si>
  <si>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</si>
  <si>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</si>
  <si>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</si>
  <si>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</si>
  <si>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</si>
  <si>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</si>
  <si>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</si>
  <si>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</si>
  <si>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</si>
  <si>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</si>
  <si>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</si>
  <si>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</si>
  <si>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</si>
  <si>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</si>
  <si>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</si>
  <si>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</si>
  <si>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</si>
  <si>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</si>
  <si>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</si>
  <si>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</si>
  <si>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</si>
  <si>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</si>
  <si>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</si>
  <si>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</si>
  <si>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</si>
  <si>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</si>
  <si>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</si>
  <si>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</si>
  <si>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</si>
  <si>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</si>
  <si>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</si>
  <si>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</si>
  <si>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</si>
  <si>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</si>
  <si>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</si>
  <si>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</si>
  <si>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</si>
  <si>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</si>
  <si>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</si>
  <si>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</si>
  <si>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</si>
  <si>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</si>
  <si>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</si>
  <si>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</si>
  <si>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</si>
  <si>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</si>
  <si>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</si>
  <si>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</si>
  <si>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</si>
  <si>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</si>
  <si>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</si>
  <si>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</si>
  <si>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</si>
  <si>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</si>
  <si>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</si>
  <si>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</si>
  <si>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</si>
  <si>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</si>
  <si>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</si>
  <si>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</si>
  <si>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</si>
  <si>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</si>
  <si>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</si>
  <si>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</si>
  <si>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</si>
  <si>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</si>
  <si>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</si>
  <si>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</si>
  <si>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</si>
  <si>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</si>
  <si>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</si>
  <si>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</si>
  <si>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</si>
  <si>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</si>
  <si>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</si>
  <si>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</si>
  <si>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</si>
  <si>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</si>
  <si>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</si>
  <si>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</si>
  <si>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</si>
  <si>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</si>
  <si>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</si>
  <si>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</si>
  <si>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</si>
  <si>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</si>
  <si>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</si>
  <si>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</si>
  <si>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</si>
  <si>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</si>
  <si>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</si>
  <si>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</si>
  <si>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</si>
  <si>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</si>
  <si>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</si>
  <si>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</si>
  <si>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</si>
  <si>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</si>
  <si>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</si>
  <si>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</si>
  <si>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</si>
  <si>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</si>
  <si>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</si>
  <si>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</si>
  <si>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</si>
  <si>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</si>
  <si>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</si>
  <si>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</si>
  <si>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</si>
  <si>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</si>
  <si>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</si>
  <si>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</si>
  <si>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</si>
  <si>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</si>
  <si>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</si>
  <si>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</si>
  <si>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</si>
  <si>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</si>
  <si>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</si>
  <si>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</si>
  <si>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</si>
  <si>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</si>
  <si>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</si>
  <si>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</si>
  <si>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</si>
  <si>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</si>
  <si>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</si>
  <si>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</si>
  <si>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</si>
  <si>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</si>
  <si>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</si>
  <si>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</si>
  <si>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</si>
  <si>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</si>
  <si>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</si>
  <si>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</si>
  <si>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</si>
  <si>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</si>
  <si>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</si>
  <si>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</si>
  <si>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</si>
  <si>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</si>
  <si>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</si>
  <si>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</si>
  <si>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</si>
  <si>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</si>
  <si>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</si>
  <si>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</si>
  <si>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</si>
  <si>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</si>
  <si>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</si>
  <si>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</si>
  <si>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</si>
  <si>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</si>
  <si>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</si>
  <si>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</si>
  <si>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</si>
  <si>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</si>
  <si>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</si>
  <si>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</si>
  <si>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</si>
  <si>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</si>
  <si>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</si>
  <si>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</si>
  <si>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</si>
  <si>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</si>
  <si>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</si>
  <si>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</si>
  <si>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</si>
  <si>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</si>
  <si>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</si>
  <si>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</si>
  <si>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</si>
  <si>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</si>
  <si>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</si>
  <si>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</si>
  <si>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</si>
  <si>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</si>
  <si>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</si>
  <si>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</si>
  <si>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</si>
  <si>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</si>
  <si>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</si>
  <si>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</si>
  <si>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</si>
  <si>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</si>
  <si>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</si>
  <si>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</si>
  <si>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</si>
  <si>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</si>
  <si>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</si>
  <si>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</si>
  <si>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</si>
  <si>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</si>
  <si>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</si>
  <si>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</si>
  <si>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</si>
  <si>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</si>
  <si>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</si>
  <si>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</si>
  <si>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</si>
  <si>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</si>
  <si>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</si>
  <si>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</si>
  <si>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</si>
  <si>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</si>
  <si>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</si>
  <si>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</si>
  <si>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</si>
  <si>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</si>
  <si>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</si>
  <si>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</si>
  <si>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</si>
  <si>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</si>
  <si>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</si>
  <si>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</si>
  <si>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</si>
  <si>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</si>
  <si>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</si>
  <si>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</si>
  <si>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</si>
  <si>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</si>
  <si>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</si>
  <si>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</si>
  <si>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</si>
  <si>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</si>
  <si>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</si>
  <si>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</si>
  <si>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</si>
  <si>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</si>
  <si>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</si>
  <si>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</si>
  <si>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</si>
  <si>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</si>
  <si>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</si>
  <si>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</si>
  <si>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</si>
  <si>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</si>
  <si>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</si>
  <si>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</si>
  <si>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</si>
  <si>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</si>
  <si>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</si>
  <si>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</si>
  <si>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</si>
  <si>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</si>
  <si>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</si>
  <si>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</si>
  <si>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</si>
  <si>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</si>
  <si>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</si>
  <si>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</si>
  <si>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</si>
  <si>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</si>
  <si>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</si>
  <si>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</si>
  <si>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</si>
  <si>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</si>
  <si>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</si>
  <si>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</si>
  <si>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</si>
  <si>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</si>
  <si>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</si>
  <si>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</si>
  <si>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</si>
  <si>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</si>
  <si>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</si>
  <si>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</si>
  <si>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</si>
  <si>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</si>
  <si>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</si>
  <si>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</si>
  <si>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</si>
  <si>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</si>
  <si>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</si>
  <si>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</si>
  <si>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</si>
  <si>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</si>
  <si>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</si>
  <si>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</si>
  <si>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</si>
  <si>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</si>
  <si>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</si>
  <si>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</si>
  <si>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</si>
  <si>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</si>
  <si>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</si>
  <si>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</si>
  <si>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</si>
  <si>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</si>
  <si>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</si>
  <si>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</si>
  <si>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</si>
  <si>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</si>
  <si>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</si>
  <si>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</si>
  <si>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</si>
  <si>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</si>
  <si>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</si>
  <si>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</si>
  <si>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</si>
  <si>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</si>
  <si>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</si>
  <si>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</si>
  <si>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</si>
  <si>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</si>
  <si>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</si>
  <si>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</si>
  <si>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</si>
  <si>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</si>
  <si>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</si>
  <si>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</si>
  <si>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</si>
  <si>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</si>
  <si>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</si>
  <si>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</si>
  <si>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</si>
  <si>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</si>
  <si>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</si>
  <si>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</si>
  <si>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</si>
  <si>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</si>
  <si>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</si>
  <si>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</si>
  <si>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</si>
  <si>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</si>
  <si>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</si>
  <si>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</si>
  <si>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</si>
  <si>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</si>
  <si>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</si>
  <si>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</si>
  <si>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</si>
  <si>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</si>
  <si>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</si>
  <si>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</si>
  <si>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</si>
  <si>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</si>
  <si>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</si>
  <si>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</si>
  <si>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</si>
  <si>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</si>
  <si>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</si>
  <si>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</si>
  <si>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</si>
  <si>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</si>
  <si>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</si>
  <si>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</si>
  <si>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</si>
  <si>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</si>
  <si>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</si>
  <si>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</si>
  <si>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</si>
  <si>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</si>
  <si>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</si>
  <si>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</si>
  <si>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</si>
  <si>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</si>
  <si>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</si>
  <si>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</si>
  <si>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</si>
  <si>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</si>
  <si>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</si>
  <si>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</si>
  <si>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</si>
  <si>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</si>
  <si>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</si>
  <si>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</si>
  <si>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</si>
  <si>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</si>
  <si>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</si>
  <si>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</si>
  <si>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</si>
  <si>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</si>
  <si>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</si>
  <si>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</si>
  <si>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</si>
  <si>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</si>
  <si>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</si>
  <si>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</si>
  <si>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</si>
  <si>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</si>
  <si>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</si>
  <si>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</si>
  <si>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</si>
  <si>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</si>
  <si>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</si>
  <si>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</si>
  <si>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</si>
  <si>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</si>
  <si>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</si>
  <si>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</si>
  <si>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</si>
  <si>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</si>
  <si>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</si>
  <si>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</si>
  <si>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</si>
  <si>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</si>
  <si>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</si>
  <si>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</si>
  <si>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</si>
  <si>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</si>
  <si>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</si>
  <si>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</si>
  <si>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</si>
  <si>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</si>
  <si>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</si>
  <si>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</si>
  <si>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</si>
  <si>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</si>
  <si>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</si>
  <si>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</si>
  <si>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</si>
  <si>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</si>
  <si>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</si>
  <si>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</si>
  <si>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</si>
  <si>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</si>
  <si>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</si>
  <si>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</si>
  <si>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</si>
  <si>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</si>
  <si>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</si>
  <si>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</si>
  <si>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</si>
  <si>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</si>
  <si>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</si>
  <si>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</si>
  <si>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</si>
  <si>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</si>
  <si>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</si>
  <si>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</si>
  <si>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</si>
  <si>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</si>
  <si>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</si>
  <si>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</si>
  <si>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</si>
  <si>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</si>
  <si>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</si>
  <si>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</si>
  <si>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</si>
  <si>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</si>
  <si>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</si>
  <si>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</si>
  <si>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</si>
  <si>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</si>
  <si>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</si>
  <si>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</si>
  <si>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</si>
  <si>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</si>
  <si>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</si>
  <si>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</si>
  <si>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</si>
  <si>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</si>
  <si>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</si>
  <si>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</si>
  <si>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</si>
  <si>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</si>
  <si>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</si>
  <si>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</si>
  <si>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</si>
  <si>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</si>
  <si>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</si>
  <si>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</si>
  <si>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</si>
  <si>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</si>
  <si>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</si>
  <si>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</si>
  <si>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</si>
  <si>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</si>
  <si>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</si>
  <si>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</si>
  <si>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</si>
  <si>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</si>
  <si>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</si>
  <si>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</si>
  <si>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</si>
  <si>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</si>
  <si>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</si>
  <si>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</si>
  <si>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</si>
  <si>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</si>
  <si>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</si>
  <si>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</si>
  <si>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</si>
  <si>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</si>
  <si>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</si>
  <si>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</si>
  <si>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</si>
  <si>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</si>
  <si>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</si>
  <si>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</si>
  <si>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</si>
  <si>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</si>
  <si>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</si>
  <si>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</si>
  <si>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</si>
  <si>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</si>
  <si>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</si>
  <si>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</si>
  <si>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</si>
  <si>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</si>
  <si>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</si>
  <si>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</si>
  <si>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</si>
  <si>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</si>
  <si>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</si>
  <si>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</si>
  <si>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</si>
  <si>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</si>
  <si>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</si>
  <si>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</si>
  <si>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</si>
  <si>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</si>
  <si>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</si>
  <si>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</si>
  <si>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</si>
  <si>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</si>
  <si>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</si>
  <si>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</si>
  <si>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</si>
  <si>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</si>
  <si>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</si>
  <si>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</si>
  <si>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</si>
  <si>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</si>
  <si>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</si>
  <si>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</si>
  <si>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</si>
  <si>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</si>
  <si>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</si>
  <si>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</si>
  <si>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</si>
  <si>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</si>
  <si>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</si>
  <si>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</si>
  <si>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</si>
  <si>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</si>
  <si>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</si>
  <si>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</si>
  <si>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</si>
  <si>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</si>
  <si>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</si>
  <si>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</si>
  <si>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</si>
  <si>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</si>
  <si>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</si>
  <si>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</si>
  <si>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</si>
  <si>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</si>
  <si>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</si>
  <si>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</si>
  <si>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</si>
  <si>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</si>
  <si>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</si>
  <si>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</si>
  <si>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</si>
  <si>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</si>
  <si>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</si>
  <si>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</si>
  <si>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</si>
  <si>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</si>
  <si>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</si>
  <si>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</si>
  <si>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</si>
  <si>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</si>
  <si>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</si>
  <si>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</si>
  <si>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</si>
  <si>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</si>
  <si>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</si>
  <si>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</si>
  <si>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</si>
  <si>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</si>
  <si>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</si>
  <si>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</si>
  <si>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</si>
  <si>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</si>
  <si>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</si>
  <si>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</si>
  <si>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</si>
  <si>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</si>
  <si>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</si>
  <si>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</si>
  <si>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</si>
  <si>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</si>
  <si>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</si>
  <si>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</si>
  <si>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</si>
  <si>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</si>
  <si>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</si>
  <si>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</si>
  <si>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</si>
  <si>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</si>
  <si>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</si>
  <si>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</si>
  <si>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</si>
  <si>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</si>
  <si>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</si>
  <si>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</si>
  <si>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</si>
  <si>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</si>
  <si>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</si>
  <si>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</si>
  <si>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</si>
  <si>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</si>
  <si>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</si>
  <si>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</si>
  <si>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</si>
  <si>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</si>
  <si>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</si>
  <si>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</si>
  <si>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</si>
  <si>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</si>
  <si>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</si>
  <si>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</si>
  <si>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</si>
  <si>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</si>
  <si>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</si>
  <si>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</si>
  <si>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</si>
  <si>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</si>
  <si>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</si>
  <si>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</si>
  <si>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</si>
  <si>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</si>
  <si>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</si>
  <si>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</si>
  <si>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</si>
  <si>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</si>
  <si>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</si>
  <si>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</si>
  <si>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</si>
  <si>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</si>
  <si>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</si>
  <si>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</si>
  <si>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</si>
  <si>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</si>
  <si>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</si>
  <si>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</si>
  <si>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</si>
  <si>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</si>
  <si>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</si>
  <si>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</si>
  <si>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</si>
  <si>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</si>
  <si>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</si>
  <si>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</si>
  <si>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</si>
  <si>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</si>
  <si>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</si>
  <si>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</si>
  <si>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</si>
  <si>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</si>
  <si>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</si>
  <si>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</si>
  <si>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</si>
  <si>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</si>
  <si>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</si>
  <si>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</si>
  <si>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</si>
  <si>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</si>
  <si>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</si>
  <si>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</si>
  <si>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</si>
  <si>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</si>
  <si>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</si>
  <si>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</si>
  <si>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</si>
  <si>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</si>
  <si>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</si>
  <si>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</si>
  <si>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</si>
  <si>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</si>
  <si>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</si>
  <si>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</si>
  <si>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</si>
  <si>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</si>
  <si>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</si>
  <si>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</si>
  <si>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</si>
  <si>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</si>
  <si>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</si>
  <si>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</si>
  <si>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</si>
  <si>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</si>
  <si>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</si>
  <si>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</si>
  <si>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</si>
  <si>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</si>
  <si>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</si>
  <si>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</si>
  <si>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</si>
  <si>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</si>
  <si>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</si>
  <si>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</si>
  <si>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</si>
  <si>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</si>
  <si>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</si>
  <si>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</si>
  <si>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</si>
  <si>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</si>
  <si>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</si>
  <si>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</si>
  <si>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</si>
  <si>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</si>
  <si>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</si>
  <si>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</si>
  <si>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</si>
  <si>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</si>
  <si>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</si>
  <si>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</si>
  <si>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</si>
  <si>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</si>
  <si>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</si>
  <si>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</si>
  <si>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</si>
  <si>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</si>
  <si>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</si>
  <si>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</si>
  <si>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</si>
  <si>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</si>
  <si>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</si>
  <si>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</si>
  <si>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</si>
  <si>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</si>
  <si>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</si>
  <si>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</si>
  <si>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</si>
  <si>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</si>
  <si>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</si>
  <si>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</si>
  <si>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</si>
  <si>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</si>
  <si>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</si>
  <si>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</si>
  <si>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</si>
  <si>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</si>
  <si>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</si>
  <si>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</si>
  <si>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</si>
  <si>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</si>
  <si>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</si>
  <si>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</si>
  <si>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</si>
  <si>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</si>
  <si>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</si>
  <si>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</si>
  <si>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</si>
  <si>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</si>
  <si>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</si>
  <si>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</si>
  <si>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</si>
  <si>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</si>
  <si>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</si>
  <si>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</si>
  <si>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</si>
  <si>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</si>
  <si>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</si>
  <si>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</si>
  <si>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</si>
  <si>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</si>
  <si>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</si>
  <si>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</si>
  <si>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</si>
  <si>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</si>
  <si>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</si>
  <si>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</si>
  <si>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</si>
  <si>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</si>
  <si>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</si>
  <si>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</si>
  <si>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</si>
  <si>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</si>
  <si>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</si>
  <si>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</si>
  <si>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</si>
  <si>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</si>
  <si>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</si>
  <si>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</si>
  <si>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</si>
  <si>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</si>
  <si>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</si>
  <si>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</si>
  <si>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</si>
  <si>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</si>
  <si>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</si>
  <si>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</si>
  <si>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</si>
  <si>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</si>
  <si>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</si>
  <si>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</si>
  <si>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</si>
  <si>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</si>
  <si>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</si>
  <si>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</si>
  <si>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</si>
  <si>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</si>
  <si>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</si>
  <si>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</si>
  <si>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</si>
  <si>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</si>
  <si>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</si>
  <si>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</si>
  <si>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</si>
  <si>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</si>
  <si>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</si>
  <si>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</si>
  <si>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</si>
  <si>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</si>
  <si>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</si>
  <si>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</si>
  <si>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</si>
  <si>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</si>
  <si>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</si>
  <si>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</si>
  <si>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</si>
  <si>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</si>
  <si>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</si>
  <si>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</si>
  <si>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</si>
  <si>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</si>
  <si>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</si>
  <si>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</si>
  <si>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</si>
  <si>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</si>
  <si>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</si>
  <si>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</si>
  <si>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</si>
  <si>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</si>
  <si>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</si>
  <si>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</si>
  <si>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</si>
  <si>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</si>
  <si>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</si>
  <si>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</si>
  <si>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</si>
  <si>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</si>
  <si>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</si>
  <si>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</si>
  <si>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</si>
  <si>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</si>
  <si>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</si>
  <si>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</si>
  <si>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</si>
  <si>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</si>
  <si>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</si>
  <si>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</si>
  <si>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</si>
  <si>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</si>
  <si>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</si>
  <si>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</si>
  <si>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</si>
  <si>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</si>
  <si>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</si>
  <si>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</si>
  <si>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</si>
  <si>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</si>
  <si>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</si>
  <si>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</si>
  <si>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</si>
  <si>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</si>
  <si>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</si>
  <si>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</si>
  <si>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</si>
  <si>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</si>
  <si>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</si>
  <si>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</si>
  <si>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</si>
  <si>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</si>
  <si>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</si>
  <si>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</si>
  <si>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</si>
  <si>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</si>
  <si>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</si>
  <si>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</si>
  <si>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</si>
  <si>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</si>
  <si>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</si>
  <si>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</si>
  <si>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</si>
  <si>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</si>
  <si>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</si>
  <si>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</si>
  <si>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</si>
  <si>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</si>
  <si>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</si>
  <si>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</si>
  <si>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</si>
  <si>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</si>
  <si>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</si>
  <si>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</si>
  <si>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</si>
  <si>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</si>
  <si>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</si>
  <si>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</si>
  <si>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</si>
  <si>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</si>
  <si>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</si>
  <si>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</si>
  <si>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</si>
  <si>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</si>
  <si>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</si>
  <si>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</si>
  <si>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</si>
  <si>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</si>
  <si>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</si>
  <si>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</si>
  <si>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</si>
  <si>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</si>
  <si>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</si>
  <si>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</si>
  <si>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</si>
  <si>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</si>
  <si>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</si>
  <si>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</si>
  <si>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</si>
  <si>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</si>
  <si>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</si>
  <si>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</si>
  <si>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</si>
  <si>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</si>
  <si>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</si>
  <si>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</si>
  <si>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</si>
  <si>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</si>
  <si>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</si>
  <si>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</si>
  <si>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</si>
  <si>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</si>
  <si>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</si>
  <si>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</si>
  <si>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</si>
  <si>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</si>
  <si>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</si>
  <si>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</si>
  <si>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</si>
  <si>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</si>
  <si>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</si>
  <si>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</si>
  <si>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</si>
  <si>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</si>
  <si>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</si>
  <si>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</si>
  <si>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</si>
  <si>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</si>
  <si>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</si>
  <si>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</si>
  <si>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</si>
  <si>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</si>
  <si>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</si>
  <si>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</si>
  <si>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</si>
  <si>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</si>
  <si>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</si>
  <si>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</si>
  <si>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</si>
  <si>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</si>
  <si>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</si>
  <si>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</si>
  <si>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</si>
  <si>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</si>
  <si>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</si>
  <si>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</si>
  <si>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</si>
  <si>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</si>
  <si>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</si>
  <si>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</si>
  <si>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</si>
  <si>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</si>
  <si>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</si>
  <si>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</si>
  <si>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</si>
  <si>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</si>
  <si>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</si>
  <si>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</si>
  <si>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</si>
  <si>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</si>
  <si>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</si>
  <si>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</si>
  <si>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</si>
  <si>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</si>
  <si>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</si>
  <si>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</si>
  <si>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</si>
  <si>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</si>
  <si>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</si>
  <si>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</si>
  <si>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</si>
  <si>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</si>
  <si>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</si>
  <si>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</si>
  <si>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</si>
  <si>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</si>
  <si>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</si>
  <si>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</si>
  <si>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</si>
  <si>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</si>
  <si>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</si>
  <si>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</si>
  <si>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</si>
  <si>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</si>
  <si>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</si>
  <si>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</si>
  <si>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</si>
  <si>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</si>
  <si>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</si>
  <si>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</si>
  <si>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</si>
  <si>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</si>
  <si>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</si>
  <si>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</si>
  <si>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</si>
  <si>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</si>
  <si>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</si>
  <si>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</si>
  <si>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</si>
  <si>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</si>
  <si>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</si>
  <si>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</si>
  <si>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</si>
  <si>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</si>
  <si>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</si>
  <si>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</si>
  <si>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</si>
  <si>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</si>
  <si>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</si>
  <si>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</si>
  <si>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</si>
  <si>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</si>
  <si>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</si>
  <si>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</si>
  <si>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</si>
  <si>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</si>
  <si>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</si>
  <si>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</si>
  <si>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</si>
  <si>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</si>
  <si>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</si>
  <si>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</si>
  <si>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</si>
  <si>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</si>
  <si>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</si>
  <si>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</si>
  <si>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</si>
  <si>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</si>
  <si>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</si>
  <si>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</si>
  <si>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</si>
  <si>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</si>
  <si>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</si>
  <si>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</si>
  <si>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</si>
  <si>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</si>
  <si>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</si>
  <si>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</si>
  <si>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</si>
  <si>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</si>
  <si>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</si>
  <si>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</si>
  <si>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</si>
  <si>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</si>
  <si>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</si>
  <si>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</si>
  <si>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</si>
  <si>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</si>
  <si>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</si>
  <si>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</si>
  <si>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</si>
  <si>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</si>
  <si>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</si>
  <si>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</si>
  <si>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</si>
  <si>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</si>
  <si>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</si>
  <si>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</si>
  <si>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</si>
  <si>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</si>
  <si>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</si>
  <si>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</si>
  <si>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</si>
  <si>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</si>
  <si>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</si>
  <si>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</si>
  <si>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</si>
  <si>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</si>
  <si>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</si>
  <si>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</si>
  <si>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</si>
  <si>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</si>
  <si>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</si>
  <si>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</si>
  <si>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</si>
  <si>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</si>
  <si>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</si>
  <si>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</si>
  <si>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</si>
  <si>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</si>
  <si>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</si>
  <si>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</si>
  <si>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</si>
  <si>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</si>
  <si>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</si>
  <si>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</si>
  <si>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</si>
  <si>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</si>
  <si>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</si>
  <si>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</si>
  <si>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</si>
  <si>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</si>
  <si>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</si>
  <si>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</si>
  <si>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</si>
  <si>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</si>
  <si>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</si>
  <si>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</si>
  <si>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</si>
  <si>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</si>
  <si>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</si>
  <si>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</si>
  <si>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</si>
  <si>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</si>
  <si>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</si>
  <si>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</si>
  <si>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</si>
  <si>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</si>
  <si>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</si>
  <si>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</si>
  <si>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</si>
  <si>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</si>
  <si>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</si>
  <si>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</si>
  <si>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</si>
  <si>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</si>
  <si>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</si>
  <si>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</si>
  <si>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</si>
  <si>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</si>
  <si>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</si>
  <si>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</si>
  <si>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</si>
  <si>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</si>
  <si>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</si>
  <si>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</si>
  <si>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</si>
  <si>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</si>
  <si>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</si>
  <si>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</si>
  <si>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</si>
  <si>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</si>
  <si>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</si>
  <si>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</si>
  <si>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</si>
  <si>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</si>
  <si>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</si>
  <si>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</si>
  <si>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</si>
  <si>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</si>
  <si>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</si>
  <si>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</si>
  <si>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</si>
  <si>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</si>
  <si>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</si>
  <si>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</si>
  <si>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</si>
  <si>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</si>
  <si>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</si>
  <si>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</si>
  <si>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</si>
  <si>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</si>
  <si>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</si>
  <si>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</si>
  <si>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</si>
  <si>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</si>
  <si>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</si>
  <si>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</si>
  <si>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</si>
  <si>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</si>
  <si>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</si>
  <si>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</si>
  <si>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</si>
  <si>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</si>
  <si>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</si>
  <si>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</si>
  <si>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</si>
  <si>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</si>
  <si>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</si>
  <si>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</si>
  <si>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</si>
  <si>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</si>
  <si>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</si>
  <si>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</si>
  <si>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</si>
  <si>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</si>
  <si>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</si>
  <si>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</si>
  <si>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</si>
  <si>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</si>
  <si>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</si>
  <si>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</si>
  <si>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</si>
  <si>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</si>
  <si>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</si>
  <si>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</si>
  <si>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</si>
  <si>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</si>
  <si>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</si>
  <si>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</si>
  <si>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</si>
  <si>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</si>
  <si>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</si>
  <si>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</si>
  <si>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</si>
  <si>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</si>
  <si>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</si>
  <si>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</si>
  <si>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</si>
  <si>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</si>
  <si>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</si>
  <si>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</si>
  <si>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</si>
  <si>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</si>
  <si>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</si>
  <si>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</si>
  <si>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</si>
  <si>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</si>
  <si>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</si>
  <si>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</si>
  <si>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</si>
  <si>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</si>
  <si>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</si>
  <si>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</si>
  <si>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</si>
  <si>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</si>
  <si>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</si>
  <si>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</si>
  <si>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</si>
  <si>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</si>
  <si>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</si>
  <si>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</si>
  <si>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</si>
  <si>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</si>
  <si>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</si>
  <si>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</si>
  <si>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</si>
  <si>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</si>
  <si>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</si>
  <si>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</si>
  <si>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</si>
  <si>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</si>
  <si>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</si>
  <si>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</si>
  <si>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</si>
  <si>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</si>
  <si>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</si>
  <si>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</si>
  <si>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</si>
  <si>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</si>
  <si>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</si>
  <si>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</si>
  <si>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</si>
  <si>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</si>
  <si>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</si>
  <si>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</si>
  <si>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</si>
  <si>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</si>
  <si>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</si>
  <si>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</si>
  <si>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</si>
  <si>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</si>
  <si>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</si>
  <si>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</si>
  <si>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</si>
  <si>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</si>
  <si>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</si>
  <si>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</si>
  <si>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</si>
  <si>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</si>
  <si>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</si>
  <si>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</si>
  <si>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</si>
  <si>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</si>
  <si>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</si>
  <si>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</si>
  <si>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</si>
  <si>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</si>
  <si>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</si>
  <si>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</si>
  <si>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</si>
  <si>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</si>
  <si>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</si>
  <si>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</si>
  <si>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</si>
  <si>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</si>
  <si>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</si>
  <si>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</si>
  <si>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</si>
  <si>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</si>
  <si>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</si>
  <si>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</si>
  <si>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</si>
  <si>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</si>
  <si>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</si>
  <si>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</si>
  <si>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</si>
  <si>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</si>
  <si>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</si>
  <si>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</si>
  <si>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</si>
  <si>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</si>
  <si>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</si>
  <si>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</si>
  <si>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</si>
  <si>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</si>
  <si>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</si>
  <si>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</si>
  <si>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</si>
  <si>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</si>
  <si>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</si>
  <si>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</si>
  <si>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</si>
  <si>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</si>
  <si>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</si>
  <si>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</si>
  <si>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</si>
  <si>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</si>
  <si>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</si>
  <si>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</si>
  <si>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</si>
  <si>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</si>
  <si>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</si>
  <si>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</si>
  <si>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</si>
  <si>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</si>
  <si>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</si>
  <si>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</si>
  <si>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</si>
  <si>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</si>
  <si>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</si>
  <si>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</si>
  <si>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</si>
  <si>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</si>
  <si>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</si>
  <si>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</si>
  <si>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</si>
  <si>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</si>
  <si>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</si>
  <si>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</si>
  <si>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</si>
  <si>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</si>
  <si>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</si>
  <si>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</si>
  <si>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</si>
  <si>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</si>
  <si>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</si>
  <si>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</si>
  <si>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</si>
  <si>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</si>
  <si>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</si>
  <si>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</si>
  <si>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</si>
  <si>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</si>
  <si>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</si>
  <si>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</si>
  <si>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</si>
  <si>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</si>
  <si>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</si>
  <si>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</si>
  <si>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</si>
  <si>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</si>
  <si>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</si>
  <si>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</si>
  <si>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</si>
  <si>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</si>
  <si>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</si>
  <si>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</si>
  <si>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</si>
  <si>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</si>
  <si>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</si>
  <si>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</si>
  <si>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</si>
  <si>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</si>
  <si>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</si>
  <si>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</si>
  <si>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</si>
  <si>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</si>
  <si>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</si>
  <si>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</si>
  <si>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</si>
  <si>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</si>
  <si>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</si>
  <si>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</si>
  <si>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</si>
  <si>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</si>
  <si>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</si>
  <si>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</si>
  <si>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</si>
  <si>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</si>
  <si>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</si>
  <si>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</si>
  <si>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</si>
  <si>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</si>
  <si>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</si>
  <si>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</si>
  <si>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</si>
  <si>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</si>
  <si>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</si>
  <si>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</si>
  <si>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</si>
  <si>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</si>
  <si>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</si>
  <si>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</si>
  <si>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</si>
  <si>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</si>
  <si>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</si>
  <si>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</si>
  <si>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</si>
  <si>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</si>
  <si>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</si>
  <si>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</si>
  <si>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</si>
  <si>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</si>
  <si>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</si>
  <si>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</si>
  <si>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</si>
  <si>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</si>
  <si>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</si>
  <si>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</si>
  <si>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</si>
  <si>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</si>
  <si>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</si>
  <si>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</si>
  <si>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</si>
  <si>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</si>
  <si>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</si>
  <si>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</si>
  <si>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</si>
  <si>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</si>
  <si>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</si>
  <si>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</si>
  <si>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</si>
  <si>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</si>
  <si>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</si>
  <si>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</si>
  <si>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</si>
  <si>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</si>
  <si>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</si>
  <si>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</si>
  <si>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</si>
  <si>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</si>
  <si>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</si>
  <si>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</si>
  <si>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</si>
  <si>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</si>
  <si>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</si>
  <si>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</si>
  <si>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</si>
  <si>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</si>
  <si>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</si>
  <si>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</si>
  <si>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</si>
  <si>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</si>
  <si>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</si>
  <si>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</si>
  <si>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</si>
  <si>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</si>
  <si>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</si>
  <si>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</si>
  <si>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</si>
  <si>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</si>
  <si>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</si>
  <si>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</si>
  <si>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</si>
  <si>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</si>
  <si>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</si>
  <si>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</si>
  <si>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</si>
  <si>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</si>
  <si>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</si>
  <si>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</si>
  <si>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</si>
  <si>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</si>
  <si>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</si>
  <si>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</si>
  <si>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</si>
  <si>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</si>
  <si>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</si>
  <si>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</si>
  <si>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</si>
  <si>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</si>
  <si>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</si>
  <si>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</si>
  <si>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</si>
  <si>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</si>
  <si>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</si>
  <si>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</si>
  <si>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</si>
  <si>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</si>
  <si>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</si>
  <si>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</si>
  <si>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</si>
  <si>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</si>
  <si>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</si>
  <si>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</si>
  <si>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</si>
  <si>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</si>
  <si>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</si>
  <si>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</si>
  <si>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</si>
  <si>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</si>
  <si>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</si>
  <si>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</si>
  <si>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</si>
  <si>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</si>
  <si>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</si>
  <si>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</si>
  <si>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</si>
  <si>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</si>
  <si>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</si>
  <si>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</si>
  <si>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</si>
  <si>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</si>
  <si>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</si>
  <si>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</si>
  <si>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</si>
  <si>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</si>
  <si>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</si>
  <si>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</si>
  <si>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</si>
  <si>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</si>
  <si>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</si>
  <si>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</si>
  <si>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</si>
  <si>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</si>
  <si>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</si>
  <si>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</si>
  <si>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</si>
  <si>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</si>
  <si>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</si>
  <si>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</si>
  <si>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</si>
  <si>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</si>
  <si>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</si>
  <si>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</si>
  <si>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</si>
  <si>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</si>
  <si>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</si>
  <si>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</si>
  <si>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</si>
  <si>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</si>
  <si>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</si>
  <si>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</si>
  <si>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</si>
  <si>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</si>
  <si>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</si>
  <si>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</si>
  <si>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</si>
  <si>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</si>
  <si>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</si>
  <si>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</si>
  <si>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</si>
  <si>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</si>
  <si>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</si>
  <si>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</si>
  <si>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</si>
  <si>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</si>
  <si>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</si>
  <si>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</si>
  <si>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</si>
  <si>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</si>
  <si>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</si>
  <si>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</si>
  <si>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</si>
  <si>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</si>
  <si>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</si>
  <si>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</si>
  <si>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</si>
  <si>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</si>
  <si>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</si>
  <si>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</si>
  <si>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</si>
  <si>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</si>
  <si>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</si>
  <si>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</si>
  <si>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</si>
  <si>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</si>
  <si>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</si>
  <si>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</si>
  <si>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</si>
  <si>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</si>
  <si>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</si>
  <si>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</si>
  <si>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</si>
  <si>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</si>
  <si>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</si>
  <si>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</si>
  <si>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</si>
  <si>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</si>
  <si>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</si>
  <si>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</si>
  <si>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</si>
  <si>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</si>
  <si>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</si>
  <si>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</si>
  <si>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</si>
  <si>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</si>
  <si>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</si>
  <si>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</si>
  <si>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</si>
  <si>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</si>
  <si>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</si>
  <si>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</si>
  <si>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</si>
  <si>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</si>
  <si>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</si>
  <si>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</si>
  <si>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</si>
  <si>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</si>
  <si>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</si>
  <si>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</si>
  <si>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</si>
  <si>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</si>
  <si>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</si>
  <si>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</si>
  <si>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</si>
  <si>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</si>
  <si>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</si>
  <si>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</si>
  <si>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</si>
  <si>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</si>
  <si>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</si>
  <si>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</si>
  <si>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</si>
  <si>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</si>
  <si>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</si>
  <si>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</si>
  <si>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</si>
  <si>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</si>
  <si>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</si>
  <si>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</si>
  <si>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</si>
  <si>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</si>
  <si>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</si>
  <si>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</si>
  <si>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</si>
  <si>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</si>
  <si>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</si>
  <si>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</si>
  <si>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</si>
  <si>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</si>
  <si>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</si>
  <si>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</si>
  <si>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</si>
  <si>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</si>
  <si>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</si>
  <si>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</si>
  <si>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</si>
  <si>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</si>
  <si>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</si>
  <si>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</si>
  <si>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</si>
  <si>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</si>
  <si>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</si>
  <si>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</si>
  <si>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</si>
  <si>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</si>
  <si>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</si>
  <si>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</si>
  <si>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</si>
  <si>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</si>
  <si>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</si>
  <si>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</si>
  <si>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</si>
  <si>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</si>
  <si>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</si>
  <si>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</si>
  <si>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</si>
  <si>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</si>
  <si>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</si>
  <si>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</si>
  <si>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</si>
  <si>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</si>
  <si>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</si>
  <si>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</si>
  <si>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</si>
  <si>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</si>
  <si>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</si>
  <si>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</si>
  <si>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</si>
  <si>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</si>
  <si>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</si>
  <si>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</si>
  <si>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</si>
  <si>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</si>
  <si>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</si>
  <si>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</si>
  <si>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</si>
  <si>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</si>
  <si>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</si>
  <si>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</si>
  <si>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</si>
  <si>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</si>
  <si>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</si>
  <si>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</si>
  <si>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</si>
  <si>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</si>
  <si>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</si>
  <si>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</si>
  <si>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</si>
  <si>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</si>
  <si>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</si>
  <si>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</si>
  <si>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</si>
  <si>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</si>
  <si>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</si>
  <si>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</si>
  <si>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</si>
  <si>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</si>
  <si>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</si>
  <si>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</si>
  <si>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</si>
  <si>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</si>
  <si>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</si>
  <si>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</si>
  <si>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</si>
  <si>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</si>
  <si>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</si>
  <si>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</si>
  <si>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</si>
  <si>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</si>
  <si>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</si>
  <si>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</si>
  <si>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</si>
  <si>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</si>
  <si>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</si>
  <si>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</si>
  <si>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</si>
  <si>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</si>
  <si>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</si>
  <si>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</si>
  <si>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</si>
  <si>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</si>
  <si>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</si>
  <si>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</si>
  <si>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</si>
  <si>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</si>
  <si>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</si>
  <si>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</si>
  <si>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</si>
  <si>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</si>
  <si>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</si>
  <si>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</si>
  <si>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</si>
  <si>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</si>
  <si>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</si>
  <si>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</si>
  <si>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</si>
  <si>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</si>
  <si>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</si>
  <si>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</si>
  <si>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</si>
  <si>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</si>
  <si>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</si>
  <si>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</si>
  <si>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</si>
  <si>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</si>
  <si>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</si>
  <si>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</si>
  <si>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</si>
  <si>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</si>
  <si>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</si>
  <si>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</si>
  <si>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</si>
  <si>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</si>
  <si>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</si>
  <si>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</si>
  <si>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</si>
  <si>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</si>
  <si>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</si>
  <si>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</si>
  <si>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</si>
  <si>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</si>
  <si>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</si>
  <si>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</si>
  <si>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</si>
  <si>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</si>
  <si>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</si>
  <si>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</si>
  <si>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</si>
  <si>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</si>
  <si>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</si>
  <si>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</si>
  <si>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</si>
  <si>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</si>
  <si>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</si>
  <si>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</si>
  <si>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</si>
  <si>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</si>
  <si>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</si>
  <si>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</si>
  <si>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</si>
  <si>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</si>
  <si>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</si>
  <si>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</si>
  <si>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</si>
  <si>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</si>
  <si>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</si>
  <si>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</si>
  <si>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</si>
  <si>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</si>
  <si>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</si>
  <si>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</si>
  <si>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</si>
  <si>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</si>
  <si>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</si>
  <si>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</si>
  <si>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</si>
  <si>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</si>
  <si>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</si>
  <si>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</si>
  <si>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</si>
  <si>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</si>
  <si>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</si>
  <si>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</si>
  <si>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</si>
  <si>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</si>
  <si>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</si>
  <si>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</si>
  <si>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</si>
  <si>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</si>
  <si>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</si>
  <si>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</si>
  <si>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</si>
  <si>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</si>
  <si>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</si>
  <si>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</si>
  <si>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</si>
  <si>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</si>
  <si>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</si>
  <si>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</si>
  <si>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</si>
  <si>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</si>
  <si>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</si>
  <si>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</si>
  <si>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</si>
  <si>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</si>
  <si>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</si>
  <si>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</si>
  <si>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</si>
  <si>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</si>
  <si>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</si>
  <si>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</si>
  <si>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</si>
  <si>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</si>
  <si>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</si>
  <si>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</si>
  <si>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</si>
  <si>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</si>
  <si>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</si>
  <si>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</si>
  <si>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</si>
  <si>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</si>
  <si>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</si>
  <si>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</si>
  <si>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</si>
  <si>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</si>
  <si>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</si>
  <si>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</si>
  <si>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</si>
  <si>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</si>
  <si>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</si>
  <si>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</si>
  <si>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</si>
  <si>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</si>
  <si>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</si>
  <si>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</si>
  <si>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</si>
  <si>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</si>
  <si>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</si>
  <si>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</si>
  <si>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</si>
  <si>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</si>
  <si>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</si>
  <si>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</si>
  <si>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</si>
  <si>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</si>
  <si>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</si>
  <si>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</si>
  <si>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</si>
  <si>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</si>
  <si>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</si>
  <si>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</si>
  <si>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</si>
  <si>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</si>
  <si>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</si>
  <si>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</si>
  <si>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</si>
  <si>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</si>
  <si>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</si>
  <si>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</si>
  <si>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</si>
  <si>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</si>
  <si>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</si>
  <si>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</si>
  <si>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</si>
  <si>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</si>
  <si>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</si>
  <si>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</si>
  <si>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</si>
  <si>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</si>
  <si>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</si>
  <si>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</si>
  <si>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</si>
  <si>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</si>
  <si>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</si>
  <si>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</si>
  <si>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</si>
  <si>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</si>
  <si>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</si>
  <si>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</si>
  <si>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</si>
  <si>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</si>
  <si>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</si>
  <si>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</si>
  <si>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</si>
  <si>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</si>
  <si>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</si>
  <si>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</si>
  <si>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</si>
  <si>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</si>
  <si>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</si>
  <si>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</si>
  <si>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</si>
  <si>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</si>
  <si>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</si>
  <si>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</si>
  <si>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</si>
  <si>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</si>
  <si>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</si>
  <si>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</si>
  <si>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</si>
  <si>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</si>
  <si>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</si>
  <si>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</si>
  <si>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</si>
  <si>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</si>
  <si>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</si>
  <si>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</si>
  <si>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</si>
  <si>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</si>
  <si>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</si>
  <si>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</si>
  <si>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</si>
  <si>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</si>
  <si>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</si>
  <si>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</si>
  <si>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</si>
  <si>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</si>
  <si>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</si>
  <si>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</si>
  <si>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</si>
  <si>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</si>
  <si>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</si>
  <si>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</si>
  <si>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</si>
  <si>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</si>
  <si>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</si>
  <si>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</si>
  <si>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</si>
  <si>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</si>
  <si>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</si>
  <si>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</si>
  <si>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</si>
  <si>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</si>
  <si>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</si>
  <si>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</si>
  <si>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</si>
  <si>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</si>
  <si>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</si>
  <si>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</si>
  <si>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</si>
  <si>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</si>
  <si>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</si>
  <si>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</si>
  <si>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</si>
  <si>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</si>
  <si>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</si>
  <si>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</si>
  <si>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</si>
  <si>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</si>
  <si>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</si>
  <si>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</si>
  <si>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</si>
  <si>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</si>
  <si>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</si>
  <si>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</si>
  <si>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</si>
  <si>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</si>
  <si>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</si>
  <si>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</si>
  <si>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</si>
  <si>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</si>
  <si>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</si>
  <si>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</si>
  <si>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</si>
  <si>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</si>
  <si>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</si>
  <si>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</si>
  <si>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</si>
  <si>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</si>
  <si>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</si>
  <si>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</si>
  <si>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</si>
  <si>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</si>
  <si>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</si>
  <si>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</si>
  <si>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</si>
  <si>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</si>
  <si>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</si>
  <si>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</si>
  <si>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</si>
  <si>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</si>
  <si>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</si>
  <si>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</si>
  <si>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</si>
  <si>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</si>
  <si>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</si>
  <si>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</si>
  <si>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</si>
  <si>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</si>
  <si>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</si>
  <si>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</si>
  <si>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</si>
  <si>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</si>
  <si>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</si>
  <si>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</si>
  <si>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</si>
  <si>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</si>
  <si>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</si>
  <si>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</si>
  <si>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</si>
  <si>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</si>
  <si>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</si>
  <si>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</si>
  <si>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</si>
  <si>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</si>
  <si>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</si>
  <si>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</si>
  <si>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</si>
  <si>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</si>
  <si>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</si>
  <si>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</si>
  <si>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</si>
  <si>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</si>
  <si>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</si>
  <si>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</si>
  <si>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</si>
  <si>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</si>
  <si>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</si>
  <si>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</si>
  <si>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</si>
  <si>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</si>
  <si>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</si>
  <si>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</si>
  <si>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</si>
  <si>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</si>
  <si>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</si>
  <si>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</si>
  <si>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</si>
  <si>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</si>
  <si>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</si>
  <si>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</si>
  <si>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</si>
  <si>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</si>
  <si>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</si>
  <si>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</si>
  <si>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</si>
  <si>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</si>
  <si>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</si>
  <si>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</si>
  <si>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</si>
  <si>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</si>
  <si>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</si>
  <si>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</si>
  <si>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</si>
  <si>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</si>
  <si>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</si>
  <si>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</si>
  <si>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</si>
  <si>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</si>
  <si>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</si>
  <si>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</si>
  <si>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</si>
  <si>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</si>
  <si>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</si>
  <si>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</si>
  <si>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</si>
  <si>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</si>
  <si>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</si>
  <si>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</si>
  <si>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</si>
  <si>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</si>
  <si>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</si>
  <si>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</si>
  <si>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</si>
  <si>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</si>
  <si>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</si>
  <si>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</si>
  <si>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</si>
  <si>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</si>
  <si>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</si>
  <si>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</si>
  <si>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</si>
  <si>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</si>
  <si>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</si>
  <si>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</si>
  <si>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</si>
  <si>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</si>
  <si>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</si>
  <si>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</si>
  <si>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</si>
  <si>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</si>
  <si>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</si>
  <si>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</si>
  <si>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</si>
  <si>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</si>
  <si>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</si>
  <si>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</si>
  <si>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</si>
  <si>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</si>
  <si>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</si>
  <si>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</si>
  <si>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</si>
  <si>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</si>
  <si>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</si>
  <si>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</si>
  <si>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</si>
  <si>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</si>
  <si>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</si>
  <si>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</si>
  <si>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</si>
  <si>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</si>
  <si>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</si>
  <si>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</si>
  <si>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</si>
  <si>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</si>
  <si>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</si>
  <si>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</si>
  <si>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</si>
  <si>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</si>
  <si>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</si>
  <si>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</si>
  <si>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</si>
  <si>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</si>
  <si>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</si>
  <si>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</si>
  <si>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</si>
  <si>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</si>
  <si>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</si>
  <si>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</si>
  <si>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</si>
  <si>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</si>
  <si>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</si>
  <si>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</si>
  <si>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</si>
  <si>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</si>
  <si>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</si>
  <si>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</si>
  <si>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</si>
  <si>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</si>
  <si>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</si>
  <si>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</si>
  <si>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</si>
  <si>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</si>
  <si>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</si>
  <si>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</si>
  <si>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</si>
  <si>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</si>
  <si>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</si>
  <si>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</si>
  <si>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</si>
  <si>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</si>
  <si>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</si>
  <si>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</si>
  <si>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</si>
  <si>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</si>
  <si>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</si>
  <si>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</si>
  <si>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</si>
  <si>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</si>
  <si>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</si>
  <si>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</si>
  <si>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</si>
  <si>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</si>
  <si>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</si>
  <si>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</si>
  <si>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</si>
  <si>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</si>
  <si>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</si>
  <si>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</si>
  <si>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</si>
  <si>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</si>
  <si>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</si>
  <si>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</si>
  <si>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</si>
  <si>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</si>
  <si>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</si>
  <si>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</si>
  <si>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</si>
  <si>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</si>
  <si>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</si>
  <si>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</si>
  <si>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</si>
  <si>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</si>
  <si>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</si>
  <si>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</si>
  <si>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</si>
  <si>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</si>
  <si>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</si>
  <si>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</si>
  <si>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</si>
  <si>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</si>
  <si>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</si>
  <si>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</si>
  <si>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</si>
  <si>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</si>
  <si>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</si>
  <si>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</si>
  <si>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</si>
  <si>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</si>
  <si>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</si>
  <si>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</si>
  <si>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</si>
  <si>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</si>
  <si>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</si>
  <si>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</si>
  <si>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</si>
  <si>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</si>
  <si>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</si>
  <si>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</si>
  <si>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</si>
  <si>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</si>
  <si>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</si>
  <si>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</si>
  <si>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</si>
  <si>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</si>
  <si>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</si>
  <si>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</si>
  <si>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</si>
  <si>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</si>
  <si>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</si>
  <si>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</si>
  <si>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</si>
  <si>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</si>
  <si>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</si>
  <si>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</si>
  <si>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</si>
  <si>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</si>
  <si>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</si>
  <si>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</si>
  <si>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</si>
  <si>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</si>
  <si>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</si>
  <si>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</si>
  <si>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</si>
  <si>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</si>
  <si>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</si>
  <si>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</si>
  <si>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</si>
  <si>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</si>
  <si>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</si>
  <si>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</si>
  <si>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</si>
  <si>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</si>
  <si>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</si>
  <si>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</si>
  <si>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</si>
  <si>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</si>
  <si>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</si>
  <si>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</si>
  <si>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</si>
  <si>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</si>
  <si>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</si>
  <si>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</si>
  <si>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</si>
  <si>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</si>
  <si>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</si>
  <si>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</si>
  <si>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</si>
  <si>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</si>
  <si>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</si>
  <si>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</si>
  <si>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</si>
  <si>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</si>
  <si>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</si>
  <si>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</si>
  <si>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</si>
  <si>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</si>
  <si>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</si>
  <si>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</si>
  <si>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</si>
  <si>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</si>
  <si>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</si>
  <si>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</si>
  <si>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</si>
  <si>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</si>
  <si>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</si>
  <si>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</si>
  <si>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</si>
  <si>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</si>
  <si>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</si>
  <si>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</si>
  <si>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</si>
  <si>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</si>
  <si>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</si>
  <si>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</si>
  <si>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</si>
  <si>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</si>
  <si>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</si>
  <si>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</si>
  <si>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</si>
  <si>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</si>
  <si>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</si>
  <si>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</si>
  <si>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</si>
  <si>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</si>
  <si>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</si>
  <si>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</si>
  <si>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</si>
  <si>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</si>
  <si>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</si>
  <si>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</si>
  <si>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</si>
  <si>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</si>
  <si>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</si>
  <si>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</si>
  <si>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</si>
  <si>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</si>
  <si>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</si>
  <si>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</si>
  <si>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</si>
  <si>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</si>
  <si>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</si>
  <si>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</si>
  <si>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</si>
  <si>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</si>
  <si>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</si>
  <si>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</si>
  <si>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</si>
  <si>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</si>
  <si>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</si>
  <si>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</si>
  <si>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</si>
  <si>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</si>
  <si>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</si>
  <si>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</si>
  <si>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</si>
  <si>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</si>
  <si>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</si>
  <si>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</si>
  <si>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</si>
  <si>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</si>
  <si>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</si>
  <si>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</si>
  <si>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</si>
  <si>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</si>
  <si>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</si>
  <si>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</si>
  <si>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</si>
  <si>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</si>
  <si>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</si>
  <si>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</si>
  <si>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</si>
  <si>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</si>
  <si>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</si>
  <si>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</si>
  <si>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</si>
  <si>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</si>
  <si>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</si>
  <si>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</si>
  <si>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</si>
  <si>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</si>
  <si>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</si>
  <si>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</si>
  <si>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</si>
  <si>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</si>
  <si>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</si>
  <si>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</si>
  <si>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</si>
  <si>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</si>
  <si>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</si>
  <si>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</si>
  <si>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</si>
  <si>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</si>
  <si>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</si>
  <si>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</si>
  <si>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</si>
  <si>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</si>
  <si>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</si>
  <si>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</si>
  <si>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</si>
  <si>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</si>
  <si>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</si>
  <si>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</si>
  <si>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</si>
  <si>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</si>
  <si>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</si>
  <si>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</si>
  <si>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</si>
  <si>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</si>
  <si>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</si>
  <si>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</si>
  <si>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</si>
  <si>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</si>
  <si>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</si>
  <si>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</si>
  <si>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</si>
  <si>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</si>
  <si>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</si>
  <si>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</si>
  <si>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</si>
  <si>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</si>
  <si>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</si>
  <si>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</si>
  <si>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</si>
  <si>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</si>
  <si>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</si>
  <si>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</si>
  <si>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</si>
  <si>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</si>
  <si>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</si>
  <si>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</si>
  <si>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</si>
  <si>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</si>
  <si>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</si>
  <si>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</si>
  <si>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</si>
  <si>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</si>
  <si>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</si>
  <si>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</si>
  <si>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</si>
  <si>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</si>
  <si>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</si>
  <si>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</si>
  <si>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</si>
  <si>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</si>
  <si>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</si>
  <si>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</si>
  <si>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</si>
  <si>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</si>
  <si>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</si>
  <si>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</si>
  <si>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</si>
  <si>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</si>
  <si>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</si>
  <si>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</si>
  <si>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</si>
  <si>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</si>
  <si>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</si>
  <si>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</si>
  <si>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</si>
  <si>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</si>
  <si>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</si>
  <si>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</si>
  <si>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</si>
  <si>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</si>
  <si>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</si>
  <si>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</si>
  <si>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</si>
  <si>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</si>
  <si>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</si>
  <si>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</si>
  <si>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</si>
  <si>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</si>
  <si>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</si>
  <si>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</si>
  <si>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</si>
  <si>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</si>
  <si>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</si>
  <si>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</si>
  <si>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</si>
  <si>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</si>
  <si>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</si>
  <si>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</si>
  <si>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</si>
  <si>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</si>
  <si>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</si>
  <si>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</si>
  <si>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</si>
  <si>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</si>
  <si>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</si>
  <si>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</si>
  <si>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</si>
  <si>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</si>
  <si>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</si>
  <si>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</si>
  <si>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</si>
  <si>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</si>
  <si>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</si>
  <si>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</si>
  <si>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</si>
  <si>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</si>
  <si>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</si>
  <si>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</si>
  <si>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</si>
  <si>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</si>
  <si>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</si>
  <si>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</si>
  <si>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</si>
  <si>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</si>
  <si>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</si>
  <si>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</si>
  <si>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</si>
  <si>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</si>
  <si>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</si>
  <si>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</si>
  <si>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</si>
  <si>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</si>
  <si>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</si>
  <si>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</si>
  <si>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</si>
  <si>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</si>
  <si>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</si>
  <si>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</si>
  <si>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</si>
  <si>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</si>
  <si>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</si>
  <si>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</si>
  <si>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</si>
  <si>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</si>
  <si>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</si>
  <si>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</si>
  <si>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</si>
  <si>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</si>
  <si>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</si>
  <si>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</si>
  <si>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</si>
  <si>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</si>
  <si>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</si>
  <si>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</si>
  <si>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</si>
  <si>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</si>
  <si>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</si>
  <si>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</si>
  <si>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</si>
  <si>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</si>
  <si>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</si>
  <si>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</si>
  <si>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</si>
  <si>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</si>
  <si>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</si>
  <si>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</si>
  <si>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</si>
  <si>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</si>
  <si>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</si>
  <si>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</si>
  <si>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</si>
  <si>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</si>
  <si>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</si>
  <si>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</si>
  <si>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</si>
  <si>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</si>
  <si>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</si>
  <si>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</si>
  <si>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</si>
  <si>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</si>
  <si>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</si>
  <si>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</si>
  <si>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</si>
  <si>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</si>
  <si>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</si>
  <si>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</si>
  <si>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</si>
  <si>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</si>
  <si>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</si>
  <si>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</si>
  <si>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</si>
  <si>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</si>
  <si>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</si>
  <si>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</si>
  <si>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</si>
  <si>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</si>
  <si>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</si>
  <si>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</si>
  <si>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</si>
  <si>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</si>
  <si>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</si>
  <si>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</si>
  <si>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</si>
  <si>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</si>
  <si>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</si>
  <si>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</si>
  <si>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</si>
  <si>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</si>
  <si>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</si>
  <si>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</si>
  <si>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</si>
  <si>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</si>
  <si>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</si>
  <si>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</si>
  <si>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</si>
  <si>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</si>
  <si>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</si>
  <si>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</si>
  <si>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</si>
  <si>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</si>
  <si>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</si>
  <si>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</si>
  <si>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</si>
  <si>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</si>
  <si>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</si>
  <si>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</si>
  <si>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</si>
  <si>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</si>
  <si>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</si>
  <si>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</si>
  <si>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</si>
  <si>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</si>
  <si>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</si>
  <si>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</si>
  <si>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</si>
  <si>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</si>
  <si>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</si>
  <si>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</si>
  <si>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</si>
  <si>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</si>
  <si>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</si>
  <si>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</si>
  <si>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</si>
  <si>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</si>
  <si>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</si>
  <si>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</si>
  <si>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</si>
  <si>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</si>
  <si>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</si>
  <si>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</si>
  <si>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</si>
  <si>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</si>
  <si>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</si>
  <si>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</si>
  <si>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</si>
  <si>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</si>
  <si>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</si>
  <si>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</si>
  <si>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</si>
  <si>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</si>
  <si>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</si>
  <si>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</si>
  <si>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</si>
  <si>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</si>
  <si>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</si>
  <si>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</si>
  <si>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</si>
  <si>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</si>
  <si>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</si>
  <si>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</si>
  <si>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</si>
  <si>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</si>
  <si>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</si>
  <si>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</si>
  <si>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</si>
  <si>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</si>
  <si>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</si>
  <si>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</si>
  <si>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</si>
  <si>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</si>
  <si>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</si>
  <si>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</si>
  <si>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</si>
  <si>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</si>
  <si>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</si>
  <si>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</si>
  <si>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</si>
  <si>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</si>
  <si>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</si>
  <si>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</si>
  <si>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</si>
  <si>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</si>
  <si>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</si>
  <si>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</si>
  <si>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</si>
  <si>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</si>
  <si>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</si>
  <si>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</si>
  <si>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</si>
  <si>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</si>
  <si>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</si>
  <si>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</si>
  <si>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</si>
  <si>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</si>
  <si>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</si>
  <si>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</si>
  <si>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</si>
  <si>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</si>
  <si>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</si>
  <si>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</si>
  <si>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</si>
  <si>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</si>
  <si>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</si>
  <si>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</si>
  <si>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</si>
  <si>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</si>
  <si>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</si>
  <si>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</si>
  <si>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</si>
  <si>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</si>
  <si>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</si>
  <si>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</si>
  <si>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</si>
  <si>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</si>
  <si>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</si>
  <si>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</si>
  <si>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</si>
  <si>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</si>
  <si>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</si>
  <si>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</si>
  <si>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</si>
  <si>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</si>
  <si>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</si>
  <si>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</si>
  <si>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</si>
  <si>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</si>
  <si>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</si>
  <si>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</si>
  <si>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</si>
  <si>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</si>
  <si>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</si>
  <si>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</si>
  <si>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</si>
  <si>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</si>
  <si>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</si>
  <si>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</si>
  <si>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</si>
  <si>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</si>
  <si>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</si>
  <si>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</si>
  <si>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</si>
  <si>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</si>
  <si>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</si>
  <si>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</si>
  <si>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</si>
  <si>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</si>
  <si>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</si>
  <si>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</si>
  <si>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</si>
  <si>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</si>
  <si>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</si>
  <si>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</si>
  <si>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</si>
  <si>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</si>
  <si>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</si>
  <si>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</si>
  <si>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</si>
  <si>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</si>
  <si>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Total sales</t>
  </si>
  <si>
    <t>Total profits</t>
  </si>
  <si>
    <t>Profit margin</t>
  </si>
  <si>
    <t>Cross-check</t>
  </si>
  <si>
    <t>Column Labels</t>
  </si>
  <si>
    <t>Total Total sales</t>
  </si>
  <si>
    <t>Total Total sales Goal</t>
  </si>
  <si>
    <t>Total sales Goal</t>
  </si>
  <si>
    <t>Total Total sales Status</t>
  </si>
  <si>
    <t>Total sales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</si>
</sst>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0%;\-0.00%;0.00%"/>
    <numFmt numFmtId="166" formatCode="&quot;$&quot;#,##0"/>
    <numFmt numFmtId="167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63.596729166668" createdVersion="5" refreshedVersion="8" minRefreshableVersion="3" recordCount="0" supportSubquery="1" supportAdvancedDrill="1" xr:uid="{010662FE-7D5E-4CE3-9AEA-BCA0CCE173EA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Total sales]" caption="Total sales" numFmtId="0" hierarchy="34" level="32767"/>
    <cacheField name="[Measures].[_Total sales Goal]" caption="_Total sales Goal" numFmtId="0" hierarchy="39" level="32767"/>
    <cacheField name="[Measures].[_Total sales Status]" caption="_Total sales Status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/>
    <cacheHierarchy uniqueName="[Measures].[Profit margin]" caption="Profit margin" measure="1" displayFolder="" measureGroup="orders" count="0"/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3"/>
      </fieldsUsage>
    </cacheHierarchy>
    <cacheHierarchy uniqueName="[Measures].[_Total sales Status]" caption="_Total sales Status" measure="1" iconSet="6" displayFolder="" measureGroup="orders" count="0" oneField="1" hidden="1">
      <fieldsUsage count="1">
        <fieldUsage x="4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63.5967318287" createdVersion="5" refreshedVersion="8" minRefreshableVersion="3" recordCount="0" supportSubquery="1" supportAdvancedDrill="1" xr:uid="{42ECE989-E6BE-453D-899A-D9AA56EB5191}">
  <cacheSource type="external" connectionId="4"/>
  <cacheFields count="4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34" level="32767"/>
    <cacheField name="[Measures].[Total profits]" caption="Total profits" numFmtId="0" hierarchy="31" level="32767"/>
    <cacheField name="[Measures].[Profit margin]" caption="Profit margin" numFmtId="0" hierarchy="32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 oneField="1">
      <fieldsUsage count="1">
        <fieldUsage x="2"/>
      </fieldsUsage>
    </cacheHierarchy>
    <cacheHierarchy uniqueName="[Measures].[Profit margin]" caption="Profit margin" measure="1" displayFolder="" measureGroup="orders" count="0" oneField="1">
      <fieldsUsage count="1">
        <fieldUsage x="3"/>
      </fieldsUsage>
    </cacheHierarchy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hidden="1"/>
    <cacheHierarchy uniqueName="[Measures].[_Total sales Status]" caption="_Total sales Status" measure="1" iconSet="6" displayFolder="" measureGroup="orders" count="0" hidden="1"/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48337-6C78-406A-9BD6-FD22DFB7F89E}" name="PivotTable1" cacheId="43" applyNumberFormats="0" applyBorderFormats="0" applyFontFormats="0" applyPatternFormats="0" applyAlignmentFormats="0" applyWidthHeightFormats="1" dataCaption="Values" tag="e829d8c8-4e78-4cda-beb8-0405468010ac" updatedVersion="8" minRefreshableVersion="3" useAutoFormatting="1" subtotalHiddenItems="1" itemPrintTitles="1" createdVersion="5" indent="0" outline="1" outlineData="1" multipleFieldFilters="0">
  <location ref="B3:E12" firstHeaderRow="0" firstDataRow="1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20303-1877-49B1-85A4-8E42D0857408}" name="PivotTable1" cacheId="40" applyNumberFormats="0" applyBorderFormats="0" applyFontFormats="0" applyPatternFormats="0" applyAlignmentFormats="0" applyWidthHeightFormats="1" dataCaption="Values" tag="80c52268-a53d-4d60-bb28-0712e12c59b3" updatedVersion="8" minRefreshableVersion="3" useAutoFormatting="1" subtotalHiddenItems="1" itemPrintTitles="1" createdVersion="5" indent="0" outline="1" outlineData="1" multipleFieldFilters="0">
  <location ref="B3:Q14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otal sales" fld="2" subtotal="count" baseField="0" baseItem="0"/>
    <dataField name="Total sales Goal" fld="3" subtotal="count" baseField="0" baseItem="0" numFmtId="166"/>
    <dataField name="Total sales Status" fld="4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7B22-C31F-4386-9182-ECC625D4FF3B}">
  <dimension ref="B3:F12"/>
  <sheetViews>
    <sheetView tabSelected="1" workbookViewId="0">
      <selection activeCell="B9" sqref="B9:E9"/>
      <pivotSelection pane="bottomRight" showHeader="1" extendable="1" axis="axisRow" start="5" max="9" activeRow="8" activeCol="1" previousRow="8" previousCol="1" click="1" r:id="rId1">
        <pivotArea dataOnly="0" fieldPosition="0">
          <references count="1">
            <reference field="0" count="1">
              <x v="5"/>
            </reference>
          </references>
        </pivotArea>
      </pivotSelection>
    </sheetView>
  </sheetViews>
  <sheetFormatPr defaultRowHeight="14.25" x14ac:dyDescent="0.45"/>
  <cols>
    <col min="2" max="2" width="14.6640625" bestFit="1" customWidth="1"/>
    <col min="3" max="3" width="13.265625" bestFit="1" customWidth="1"/>
    <col min="4" max="4" width="12.19921875" bestFit="1" customWidth="1"/>
    <col min="5" max="5" width="11.33203125" bestFit="1" customWidth="1"/>
  </cols>
  <sheetData>
    <row r="3" spans="2:6" x14ac:dyDescent="0.45">
      <c r="B3" s="2" t="s">
        <v>2888</v>
      </c>
      <c r="C3" t="s">
        <v>2890</v>
      </c>
      <c r="D3" t="s">
        <v>2891</v>
      </c>
      <c r="E3" t="s">
        <v>2892</v>
      </c>
      <c r="F3" t="s">
        <v>2893</v>
      </c>
    </row>
    <row r="4" spans="2:6" x14ac:dyDescent="0.45">
      <c r="B4" s="3" t="s">
        <v>2245</v>
      </c>
      <c r="C4" s="7">
        <v>1153849.8719999993</v>
      </c>
      <c r="D4" s="7">
        <v>136082.79398400011</v>
      </c>
      <c r="E4" s="4">
        <v>0.11793804140925553</v>
      </c>
      <c r="F4" s="5">
        <f>D4 / C4</f>
        <v>0.11793804140925553</v>
      </c>
    </row>
    <row r="5" spans="2:6" x14ac:dyDescent="0.45">
      <c r="B5" s="3" t="s">
        <v>1692</v>
      </c>
      <c r="C5" s="7">
        <v>1426835.1369999994</v>
      </c>
      <c r="D5" s="7">
        <v>111184.3873420001</v>
      </c>
      <c r="E5" s="4">
        <v>7.792378002112528E-2</v>
      </c>
      <c r="F5" s="5">
        <f t="shared" ref="F5:F12" si="0">D5 / C5</f>
        <v>7.792378002112528E-2</v>
      </c>
    </row>
    <row r="6" spans="2:6" x14ac:dyDescent="0.45">
      <c r="B6" s="3" t="s">
        <v>2041</v>
      </c>
      <c r="C6" s="7">
        <v>2981803.8484999998</v>
      </c>
      <c r="D6" s="7">
        <v>302000.85711000016</v>
      </c>
      <c r="E6" s="4">
        <v>0.10128126209975953</v>
      </c>
      <c r="F6" s="5">
        <f t="shared" si="0"/>
        <v>0.10128126209975953</v>
      </c>
    </row>
    <row r="7" spans="2:6" x14ac:dyDescent="0.45">
      <c r="B7" s="3" t="s">
        <v>1572</v>
      </c>
      <c r="C7" s="7">
        <v>2203313.6245000055</v>
      </c>
      <c r="D7" s="7">
        <v>170015.14934299959</v>
      </c>
      <c r="E7" s="4">
        <v>7.7163390382783498E-2</v>
      </c>
      <c r="F7" s="5">
        <f t="shared" si="0"/>
        <v>7.7163390382783498E-2</v>
      </c>
    </row>
    <row r="8" spans="2:6" x14ac:dyDescent="0.45">
      <c r="B8" s="3" t="s">
        <v>482</v>
      </c>
      <c r="C8" s="7">
        <v>319191.79250000004</v>
      </c>
      <c r="D8" s="7">
        <v>50208.541262999985</v>
      </c>
      <c r="E8" s="4">
        <v>0.15729897335314466</v>
      </c>
      <c r="F8" s="5">
        <f t="shared" si="0"/>
        <v>0.15729897335314466</v>
      </c>
    </row>
    <row r="9" spans="2:6" x14ac:dyDescent="0.45">
      <c r="B9" s="3" t="s">
        <v>2724</v>
      </c>
      <c r="C9" s="7">
        <v>616311.52950000018</v>
      </c>
      <c r="D9" s="7">
        <v>73374.133625999981</v>
      </c>
      <c r="E9" s="4">
        <v>0.1190536443242053</v>
      </c>
      <c r="F9" s="5">
        <f t="shared" si="0"/>
        <v>0.1190536443242053</v>
      </c>
    </row>
    <row r="10" spans="2:6" x14ac:dyDescent="0.45">
      <c r="B10" s="3" t="s">
        <v>32</v>
      </c>
      <c r="C10" s="7">
        <v>3380170.231500004</v>
      </c>
      <c r="D10" s="7">
        <v>397294.47089199978</v>
      </c>
      <c r="E10" s="4">
        <v>0.11753682320185811</v>
      </c>
      <c r="F10" s="5">
        <f t="shared" si="0"/>
        <v>0.11753682320185811</v>
      </c>
    </row>
    <row r="11" spans="2:6" x14ac:dyDescent="0.45">
      <c r="B11" s="3" t="s">
        <v>762</v>
      </c>
      <c r="C11" s="7">
        <v>2577586.1599999964</v>
      </c>
      <c r="D11" s="7">
        <v>245884.1869209999</v>
      </c>
      <c r="E11" s="4">
        <v>9.5393197999247573E-2</v>
      </c>
      <c r="F11" s="5">
        <f t="shared" si="0"/>
        <v>9.5393197999247573E-2</v>
      </c>
    </row>
    <row r="12" spans="2:6" x14ac:dyDescent="0.45">
      <c r="B12" s="3" t="s">
        <v>2889</v>
      </c>
      <c r="C12" s="7">
        <v>14659062.19549999</v>
      </c>
      <c r="D12" s="7">
        <v>1486044.5204810011</v>
      </c>
      <c r="E12" s="4">
        <v>0.10137377825828341</v>
      </c>
      <c r="F12" s="5">
        <f t="shared" si="0"/>
        <v>0.10137377825828341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F8A0-32B0-4113-940E-0DD0E217BF10}">
  <dimension ref="B3:Q14"/>
  <sheetViews>
    <sheetView workbookViewId="0">
      <selection activeCell="E22" sqref="E22"/>
    </sheetView>
  </sheetViews>
  <sheetFormatPr defaultRowHeight="14.25" x14ac:dyDescent="0.45"/>
  <cols>
    <col min="2" max="2" width="14.6640625" bestFit="1" customWidth="1"/>
    <col min="3" max="3" width="14.73046875" bestFit="1" customWidth="1"/>
    <col min="4" max="4" width="13.46484375" bestFit="1" customWidth="1"/>
    <col min="5" max="5" width="14.86328125" bestFit="1" customWidth="1"/>
    <col min="6" max="6" width="12.19921875" bestFit="1" customWidth="1"/>
    <col min="7" max="7" width="13.46484375" bestFit="1" customWidth="1"/>
    <col min="8" max="8" width="14.86328125" bestFit="1" customWidth="1"/>
    <col min="9" max="9" width="12.19921875" bestFit="1" customWidth="1"/>
    <col min="10" max="10" width="13.46484375" bestFit="1" customWidth="1"/>
    <col min="11" max="11" width="14.86328125" bestFit="1" customWidth="1"/>
    <col min="12" max="12" width="12.6640625" bestFit="1" customWidth="1"/>
    <col min="13" max="13" width="13.46484375" bestFit="1" customWidth="1"/>
    <col min="14" max="14" width="14.86328125" bestFit="1" customWidth="1"/>
    <col min="15" max="15" width="13.86328125" bestFit="1" customWidth="1"/>
    <col min="16" max="16" width="18.06640625" bestFit="1" customWidth="1"/>
    <col min="17" max="17" width="19.46484375" bestFit="1" customWidth="1"/>
  </cols>
  <sheetData>
    <row r="3" spans="2:17" x14ac:dyDescent="0.45">
      <c r="C3" s="2" t="s">
        <v>2894</v>
      </c>
    </row>
    <row r="4" spans="2:17" x14ac:dyDescent="0.45">
      <c r="C4" t="s">
        <v>99</v>
      </c>
      <c r="F4" t="s">
        <v>44</v>
      </c>
      <c r="I4" t="s">
        <v>33</v>
      </c>
      <c r="L4" t="s">
        <v>89</v>
      </c>
      <c r="O4" t="s">
        <v>2895</v>
      </c>
      <c r="P4" t="s">
        <v>2896</v>
      </c>
      <c r="Q4" t="s">
        <v>2898</v>
      </c>
    </row>
    <row r="5" spans="2:17" x14ac:dyDescent="0.45">
      <c r="B5" s="2" t="s">
        <v>2888</v>
      </c>
      <c r="C5" t="s">
        <v>2890</v>
      </c>
      <c r="D5" t="s">
        <v>2897</v>
      </c>
      <c r="E5" t="s">
        <v>2899</v>
      </c>
      <c r="F5" t="s">
        <v>2890</v>
      </c>
      <c r="G5" t="s">
        <v>2897</v>
      </c>
      <c r="H5" t="s">
        <v>2899</v>
      </c>
      <c r="I5" t="s">
        <v>2890</v>
      </c>
      <c r="J5" t="s">
        <v>2897</v>
      </c>
      <c r="K5" t="s">
        <v>2899</v>
      </c>
      <c r="L5" t="s">
        <v>2890</v>
      </c>
      <c r="M5" t="s">
        <v>2897</v>
      </c>
      <c r="N5" t="s">
        <v>2899</v>
      </c>
    </row>
    <row r="6" spans="2:17" x14ac:dyDescent="0.45">
      <c r="B6" s="3" t="s">
        <v>2245</v>
      </c>
      <c r="C6" s="7">
        <v>249256.98599999989</v>
      </c>
      <c r="D6" s="6">
        <v>217707.37656890348</v>
      </c>
      <c r="E6" s="8">
        <v>1</v>
      </c>
      <c r="F6" s="7">
        <v>468250.16150000016</v>
      </c>
      <c r="G6" s="6">
        <v>478653.10537384666</v>
      </c>
      <c r="H6" s="8">
        <v>0</v>
      </c>
      <c r="I6" s="7">
        <v>220919.0034999999</v>
      </c>
      <c r="J6" s="6">
        <v>208187.35355859963</v>
      </c>
      <c r="K6" s="8">
        <v>1</v>
      </c>
      <c r="L6" s="7">
        <v>215423.72100000002</v>
      </c>
      <c r="M6" s="6">
        <v>214176.77978870424</v>
      </c>
      <c r="N6" s="8">
        <v>1</v>
      </c>
      <c r="O6" s="7">
        <v>1153849.8719999993</v>
      </c>
      <c r="P6" s="6">
        <v>1118724.6152900539</v>
      </c>
      <c r="Q6" s="8">
        <v>1</v>
      </c>
    </row>
    <row r="7" spans="2:17" x14ac:dyDescent="0.45">
      <c r="B7" s="3" t="s">
        <v>1692</v>
      </c>
      <c r="C7" s="7">
        <v>349913.87850000005</v>
      </c>
      <c r="D7" s="6">
        <v>325369.2187189784</v>
      </c>
      <c r="E7" s="8">
        <v>1</v>
      </c>
      <c r="F7" s="7">
        <v>487354.91750000016</v>
      </c>
      <c r="G7" s="6">
        <v>472667.83104628796</v>
      </c>
      <c r="H7" s="8">
        <v>1</v>
      </c>
      <c r="I7" s="7">
        <v>277297.55049999995</v>
      </c>
      <c r="J7" s="6">
        <v>261233.54587034369</v>
      </c>
      <c r="K7" s="8">
        <v>1</v>
      </c>
      <c r="L7" s="7">
        <v>312268.79049999994</v>
      </c>
      <c r="M7" s="6">
        <v>251758.21818144608</v>
      </c>
      <c r="N7" s="8">
        <v>1</v>
      </c>
      <c r="O7" s="7">
        <v>1426835.1369999994</v>
      </c>
      <c r="P7" s="6">
        <v>1311028.8138170545</v>
      </c>
      <c r="Q7" s="8">
        <v>1</v>
      </c>
    </row>
    <row r="8" spans="2:17" x14ac:dyDescent="0.45">
      <c r="B8" s="3" t="s">
        <v>2041</v>
      </c>
      <c r="C8" s="7">
        <v>562059.82200000004</v>
      </c>
      <c r="D8" s="6">
        <v>543071.87509556161</v>
      </c>
      <c r="E8" s="8">
        <v>1</v>
      </c>
      <c r="F8" s="7">
        <v>1203828.0900000005</v>
      </c>
      <c r="G8" s="6">
        <v>1274410.4602995489</v>
      </c>
      <c r="H8" s="8">
        <v>0</v>
      </c>
      <c r="I8" s="7">
        <v>667069.44150000019</v>
      </c>
      <c r="J8" s="6">
        <v>698721.16405907436</v>
      </c>
      <c r="K8" s="8">
        <v>0</v>
      </c>
      <c r="L8" s="7">
        <v>548846.49500000023</v>
      </c>
      <c r="M8" s="6">
        <v>590485.61685942556</v>
      </c>
      <c r="N8" s="8">
        <v>0</v>
      </c>
      <c r="O8" s="7">
        <v>2981803.8484999998</v>
      </c>
      <c r="P8" s="6">
        <v>3106689.1163136056</v>
      </c>
      <c r="Q8" s="8">
        <v>0</v>
      </c>
    </row>
    <row r="9" spans="2:17" x14ac:dyDescent="0.45">
      <c r="B9" s="3" t="s">
        <v>1572</v>
      </c>
      <c r="C9" s="7">
        <v>482891.5639999999</v>
      </c>
      <c r="D9" s="6">
        <v>458164.72906396864</v>
      </c>
      <c r="E9" s="8">
        <v>1</v>
      </c>
      <c r="F9" s="7">
        <v>729363.79400000058</v>
      </c>
      <c r="G9" s="6">
        <v>693708.54007963685</v>
      </c>
      <c r="H9" s="8">
        <v>1</v>
      </c>
      <c r="I9" s="7">
        <v>596967.67649999971</v>
      </c>
      <c r="J9" s="6">
        <v>673372.43367042777</v>
      </c>
      <c r="K9" s="8">
        <v>-1</v>
      </c>
      <c r="L9" s="7">
        <v>394090.59000000008</v>
      </c>
      <c r="M9" s="6">
        <v>428062.03110513632</v>
      </c>
      <c r="N9" s="8">
        <v>0</v>
      </c>
      <c r="O9" s="7">
        <v>2203313.6245000055</v>
      </c>
      <c r="P9" s="6">
        <v>2253307.7339191679</v>
      </c>
      <c r="Q9" s="8">
        <v>0</v>
      </c>
    </row>
    <row r="10" spans="2:17" x14ac:dyDescent="0.45">
      <c r="B10" s="3" t="s">
        <v>482</v>
      </c>
      <c r="C10" s="7">
        <v>68847.916000000027</v>
      </c>
      <c r="D10" s="6">
        <v>84731.9751347618</v>
      </c>
      <c r="E10" s="8">
        <v>-1</v>
      </c>
      <c r="F10" s="7">
        <v>119649.12449999999</v>
      </c>
      <c r="G10" s="6">
        <v>125830.73250961868</v>
      </c>
      <c r="H10" s="8">
        <v>0</v>
      </c>
      <c r="I10" s="7">
        <v>90635.436000000002</v>
      </c>
      <c r="J10" s="6">
        <v>88300.704802444117</v>
      </c>
      <c r="K10" s="8">
        <v>1</v>
      </c>
      <c r="L10" s="7">
        <v>40059.316000000006</v>
      </c>
      <c r="M10" s="6">
        <v>45224.627932762458</v>
      </c>
      <c r="N10" s="8">
        <v>-1</v>
      </c>
      <c r="O10" s="7">
        <v>319191.79250000004</v>
      </c>
      <c r="P10" s="6">
        <v>344088.04037958704</v>
      </c>
      <c r="Q10" s="8">
        <v>0</v>
      </c>
    </row>
    <row r="11" spans="2:17" x14ac:dyDescent="0.45">
      <c r="B11" s="3" t="s">
        <v>2724</v>
      </c>
      <c r="C11" s="7">
        <v>154883.32800000004</v>
      </c>
      <c r="D11" s="6">
        <v>123318.97066049182</v>
      </c>
      <c r="E11" s="8">
        <v>1</v>
      </c>
      <c r="F11" s="7">
        <v>220224.23499999999</v>
      </c>
      <c r="G11" s="6">
        <v>230446.90403232662</v>
      </c>
      <c r="H11" s="8">
        <v>0</v>
      </c>
      <c r="I11" s="7">
        <v>131303.93600000002</v>
      </c>
      <c r="J11" s="6">
        <v>130145.28160906601</v>
      </c>
      <c r="K11" s="8">
        <v>1</v>
      </c>
      <c r="L11" s="7">
        <v>109900.03049999999</v>
      </c>
      <c r="M11" s="6">
        <v>99537.443095683848</v>
      </c>
      <c r="N11" s="8">
        <v>1</v>
      </c>
      <c r="O11" s="7">
        <v>616311.52950000018</v>
      </c>
      <c r="P11" s="6">
        <v>583448.59939756792</v>
      </c>
      <c r="Q11" s="8">
        <v>1</v>
      </c>
    </row>
    <row r="12" spans="2:17" x14ac:dyDescent="0.45">
      <c r="B12" s="3" t="s">
        <v>32</v>
      </c>
      <c r="C12" s="7">
        <v>675820.45450000011</v>
      </c>
      <c r="D12" s="6">
        <v>658360.81249138468</v>
      </c>
      <c r="E12" s="8">
        <v>1</v>
      </c>
      <c r="F12" s="7">
        <v>1226135.6779999984</v>
      </c>
      <c r="G12" s="6">
        <v>1228400.1813066322</v>
      </c>
      <c r="H12" s="8">
        <v>0</v>
      </c>
      <c r="I12" s="7">
        <v>821953.33149999939</v>
      </c>
      <c r="J12" s="6">
        <v>827056.20892371144</v>
      </c>
      <c r="K12" s="8">
        <v>0</v>
      </c>
      <c r="L12" s="7">
        <v>656260.76750000031</v>
      </c>
      <c r="M12" s="6">
        <v>587002.4747498444</v>
      </c>
      <c r="N12" s="8">
        <v>1</v>
      </c>
      <c r="O12" s="7">
        <v>3380170.231500004</v>
      </c>
      <c r="P12" s="6">
        <v>3300819.6774715721</v>
      </c>
      <c r="Q12" s="8">
        <v>1</v>
      </c>
    </row>
    <row r="13" spans="2:17" x14ac:dyDescent="0.45">
      <c r="B13" s="3" t="s">
        <v>762</v>
      </c>
      <c r="C13" s="7">
        <v>474699.72499999986</v>
      </c>
      <c r="D13" s="6">
        <v>446660.60778771609</v>
      </c>
      <c r="E13" s="8">
        <v>1</v>
      </c>
      <c r="F13" s="7">
        <v>955110.0535000005</v>
      </c>
      <c r="G13" s="6">
        <v>981466.5737073553</v>
      </c>
      <c r="H13" s="8">
        <v>0</v>
      </c>
      <c r="I13" s="7">
        <v>661145.42199999955</v>
      </c>
      <c r="J13" s="6">
        <v>705462.23592072935</v>
      </c>
      <c r="K13" s="8">
        <v>0</v>
      </c>
      <c r="L13" s="7">
        <v>486630.9595</v>
      </c>
      <c r="M13" s="6">
        <v>478353.31836612156</v>
      </c>
      <c r="N13" s="8">
        <v>1</v>
      </c>
      <c r="O13" s="7">
        <v>2577586.1599999964</v>
      </c>
      <c r="P13" s="6">
        <v>2611942.7357819211</v>
      </c>
      <c r="Q13" s="8">
        <v>0</v>
      </c>
    </row>
    <row r="14" spans="2:17" x14ac:dyDescent="0.45">
      <c r="B14" s="3" t="s">
        <v>2889</v>
      </c>
      <c r="C14" s="7">
        <v>3018373.6739999992</v>
      </c>
      <c r="D14" s="6">
        <v>2857385.565521765</v>
      </c>
      <c r="E14" s="8">
        <v>1</v>
      </c>
      <c r="F14" s="7">
        <v>5409916.0539999884</v>
      </c>
      <c r="G14" s="6">
        <v>5485584.3283552602</v>
      </c>
      <c r="H14" s="8">
        <v>0</v>
      </c>
      <c r="I14" s="7">
        <v>3467291.7974999994</v>
      </c>
      <c r="J14" s="6">
        <v>3592478.9284143909</v>
      </c>
      <c r="K14" s="8">
        <v>0</v>
      </c>
      <c r="L14" s="7">
        <v>2763480.6700000064</v>
      </c>
      <c r="M14" s="6">
        <v>2694600.5100791245</v>
      </c>
      <c r="N14" s="8">
        <v>1</v>
      </c>
      <c r="O14" s="7">
        <v>14659062.19549999</v>
      </c>
      <c r="P14" s="6">
        <v>14630049.332370559</v>
      </c>
      <c r="Q14" s="8">
        <v>1</v>
      </c>
    </row>
  </sheetData>
  <conditionalFormatting pivot="1" sqref="E6:E14 H6:H14 K6:K14 N6:N14 Q6:Q14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1" sqref="F11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I17" sqref="I17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02EEA0B9-E26C-4D4F-946A-67293DCED555}">
  <ds:schemaRefs/>
</ds:datastoreItem>
</file>

<file path=customXml/itemProps2.xml><?xml version="1.0" encoding="utf-8"?>
<ds:datastoreItem xmlns:ds="http://schemas.openxmlformats.org/officeDocument/2006/customXml" ds:itemID="{F8C94858-155C-488E-AD91-3878EB0CCEC2}">
  <ds:schemaRefs/>
</ds:datastoreItem>
</file>

<file path=customXml/itemProps3.xml><?xml version="1.0" encoding="utf-8"?>
<ds:datastoreItem xmlns:ds="http://schemas.openxmlformats.org/officeDocument/2006/customXml" ds:itemID="{7A6C0504-8AF5-41EF-BDE2-EA7697B3ED6E}">
  <ds:schemaRefs/>
</ds:datastoreItem>
</file>

<file path=customXml/itemProps4.xml><?xml version="1.0" encoding="utf-8"?>
<ds:datastoreItem xmlns:ds="http://schemas.openxmlformats.org/officeDocument/2006/customXml" ds:itemID="{5509BE07-2932-4842-8943-33292FAC59FC}">
  <ds:schemaRefs/>
</ds:datastoreItem>
</file>

<file path=customXml/itemProps5.xml><?xml version="1.0" encoding="utf-8"?>
<ds:datastoreItem xmlns:ds="http://schemas.openxmlformats.org/officeDocument/2006/customXml" ds:itemID="{973F52AC-B7E6-4F5B-AEF7-2EF703182AF7}">
  <ds:schemaRefs/>
</ds:datastoreItem>
</file>

<file path=customXml/itemProps6.xml><?xml version="1.0" encoding="utf-8"?>
<ds:datastoreItem xmlns:ds="http://schemas.openxmlformats.org/officeDocument/2006/customXml" ds:itemID="{72FB7B54-684F-42CF-BC13-D46E9EBF2A8A}">
  <ds:schemaRefs/>
</ds:datastoreItem>
</file>

<file path=customXml/itemProps7.xml><?xml version="1.0" encoding="utf-8"?>
<ds:datastoreItem xmlns:ds="http://schemas.openxmlformats.org/officeDocument/2006/customXml" ds:itemID="{D4E32C69-AFE5-4AA3-B17E-F19A8231DEFA}">
  <ds:schemaRefs/>
</ds:datastoreItem>
</file>

<file path=customXml/itemProps8.xml><?xml version="1.0" encoding="utf-8"?>
<ds:datastoreItem xmlns:ds="http://schemas.openxmlformats.org/officeDocument/2006/customXml" ds:itemID="{BB486BCF-5A0A-4ADC-9220-2D5EF16E4A53}">
  <ds:schemaRefs/>
</ds:datastoreItem>
</file>

<file path=customXml/itemProps9.xml><?xml version="1.0" encoding="utf-8"?>
<ds:datastoreItem xmlns:ds="http://schemas.openxmlformats.org/officeDocument/2006/customXml" ds:itemID="{CE13A6CC-85B1-4EC1-AEA6-7E99E46DD139}">
  <ds:schemaRefs/>
</ds:datastoreItem>
</file>

<file path=customXml/itemProps10.xml><?xml version="1.0" encoding="utf-8"?>
<ds:datastoreItem xmlns:ds="http://schemas.openxmlformats.org/officeDocument/2006/customXml" ds:itemID="{B27817B2-C2CD-4407-A5F8-0A15176CEBC6}">
  <ds:schemaRefs/>
</ds:datastoreItem>
</file>

<file path=customXml/itemProps11.xml><?xml version="1.0" encoding="utf-8"?>
<ds:datastoreItem xmlns:ds="http://schemas.openxmlformats.org/officeDocument/2006/customXml" ds:itemID="{2671102D-A058-4D53-8D7F-6F03C6953DD0}">
  <ds:schemaRefs/>
</ds:datastoreItem>
</file>

<file path=customXml/itemProps12.xml><?xml version="1.0" encoding="utf-8"?>
<ds:datastoreItem xmlns:ds="http://schemas.openxmlformats.org/officeDocument/2006/customXml" ds:itemID="{E91940FD-7E1D-434B-8455-FADE9EE4343E}">
  <ds:schemaRefs/>
</ds:datastoreItem>
</file>

<file path=customXml/itemProps13.xml><?xml version="1.0" encoding="utf-8"?>
<ds:datastoreItem xmlns:ds="http://schemas.openxmlformats.org/officeDocument/2006/customXml" ds:itemID="{F8809058-FFAF-4235-B45C-333B98897840}">
  <ds:schemaRefs/>
</ds:datastoreItem>
</file>

<file path=customXml/itemProps14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8E5C8155-9C3E-464A-879F-68848D69D90D}">
  <ds:schemaRefs/>
</ds:datastoreItem>
</file>

<file path=customXml/itemProps16.xml><?xml version="1.0" encoding="utf-8"?>
<ds:datastoreItem xmlns:ds="http://schemas.openxmlformats.org/officeDocument/2006/customXml" ds:itemID="{FAEEB657-8EF1-4A31-B2A1-F9FD039F9502}">
  <ds:schemaRefs/>
</ds:datastoreItem>
</file>

<file path=customXml/itemProps17.xml><?xml version="1.0" encoding="utf-8"?>
<ds:datastoreItem xmlns:ds="http://schemas.openxmlformats.org/officeDocument/2006/customXml" ds:itemID="{ACF8BF12-954E-4E20-8C16-327244DB0DD3}">
  <ds:schemaRefs/>
</ds:datastoreItem>
</file>

<file path=customXml/itemProps18.xml><?xml version="1.0" encoding="utf-8"?>
<ds:datastoreItem xmlns:ds="http://schemas.openxmlformats.org/officeDocument/2006/customXml" ds:itemID="{3080BD41-511B-43E7-B0AB-448A850ED053}">
  <ds:schemaRefs/>
</ds:datastoreItem>
</file>

<file path=customXml/itemProps19.xml><?xml version="1.0" encoding="utf-8"?>
<ds:datastoreItem xmlns:ds="http://schemas.openxmlformats.org/officeDocument/2006/customXml" ds:itemID="{400C0723-76AA-40E3-AE7E-DFF3BFE85874}">
  <ds:schemaRefs/>
</ds:datastoreItem>
</file>

<file path=customXml/itemProps20.xml><?xml version="1.0" encoding="utf-8"?>
<ds:datastoreItem xmlns:ds="http://schemas.openxmlformats.org/officeDocument/2006/customXml" ds:itemID="{30494CAD-7129-4E64-BA20-560273A2BCC9}">
  <ds:schemaRefs/>
</ds:datastoreItem>
</file>

<file path=customXml/itemProps21.xml><?xml version="1.0" encoding="utf-8"?>
<ds:datastoreItem xmlns:ds="http://schemas.openxmlformats.org/officeDocument/2006/customXml" ds:itemID="{6985B32F-A1A5-462A-BF70-DD3CA76BE7F3}">
  <ds:schemaRefs/>
</ds:datastoreItem>
</file>

<file path=customXml/itemProps22.xml><?xml version="1.0" encoding="utf-8"?>
<ds:datastoreItem xmlns:ds="http://schemas.openxmlformats.org/officeDocument/2006/customXml" ds:itemID="{EE6939CD-B8F4-4903-A926-9919573C8CC2}">
  <ds:schemaRefs/>
</ds:datastoreItem>
</file>

<file path=customXml/itemProps23.xml><?xml version="1.0" encoding="utf-8"?>
<ds:datastoreItem xmlns:ds="http://schemas.openxmlformats.org/officeDocument/2006/customXml" ds:itemID="{CC30459D-C8F3-479C-AE56-1DDC370360EA}">
  <ds:schemaRefs/>
</ds:datastoreItem>
</file>

<file path=customXml/itemProps24.xml><?xml version="1.0" encoding="utf-8"?>
<ds:datastoreItem xmlns:ds="http://schemas.openxmlformats.org/officeDocument/2006/customXml" ds:itemID="{E0ACE136-EEA7-4F85-A1CD-296DF70B2A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measures</vt:lpstr>
      <vt:lpstr>kpis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2024-03-12T18:21:11Z</dcterms:modified>
</cp:coreProperties>
</file>