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astering-excel-formulas\"/>
    </mc:Choice>
  </mc:AlternateContent>
  <xr:revisionPtr revIDLastSave="0" documentId="13_ncr:1_{3324737E-F566-4D52-A518-53F09544B7E4}" xr6:coauthVersionLast="47" xr6:coauthVersionMax="47" xr10:uidLastSave="{00000000-0000-0000-0000-000000000000}"/>
  <bookViews>
    <workbookView xWindow="-28898" yWindow="-98" windowWidth="28996" windowHeight="15675" firstSheet="5" activeTab="12" xr2:uid="{10F93473-B6B8-404C-A8E1-8F56B0329D91}"/>
  </bookViews>
  <sheets>
    <sheet name="commissions" sheetId="10" r:id="rId1"/>
    <sheet name="computers" sheetId="18" r:id="rId2"/>
    <sheet name="grades" sheetId="17" r:id="rId3"/>
    <sheet name="pixar-dreamworks" sheetId="9" r:id="rId4"/>
    <sheet name="references" sheetId="3" r:id="rId5"/>
    <sheet name="ranges-practice" sheetId="6" r:id="rId6"/>
    <sheet name="penguins" sheetId="7" r:id="rId7"/>
    <sheet name="mpg" sheetId="8" r:id="rId8"/>
    <sheet name="library" sheetId="19" r:id="rId9"/>
    <sheet name="office-employees" sheetId="22" r:id="rId10"/>
    <sheet name="iris" sheetId="25" r:id="rId11"/>
    <sheet name="iris_helper" sheetId="26" r:id="rId12"/>
    <sheet name="superstore" sheetId="23" r:id="rId13"/>
    <sheet name="circumference" sheetId="11" r:id="rId14"/>
    <sheet name="quadratic" sheetId="12" r:id="rId15"/>
    <sheet name="readable" sheetId="13" r:id="rId16"/>
  </sheets>
  <definedNames>
    <definedName name="_xlnm._FilterDatabase" localSheetId="3" hidden="1">'pixar-dreamworks'!$A$1:$K$42</definedName>
    <definedName name="CIRCUMFERENCE">_xlfn.LAMBDA(_xlpm.radius, (2 * PI() * _xlpm.radius))</definedName>
    <definedName name="fixed_cost">references!$B$1</definedName>
    <definedName name="nyc_total_population">'ranges-practice'!$G$12:$G$33</definedName>
    <definedName name="QUADRATIC">_xlfn.LAMBDA(_xlpm.a,_xlpm.b,_xlpm.c, (-_xlpm.b+{-1,1}*SQRT(_xlpm.b^2-4*_xlpm.a*_xlpm.c))/ (2*_xlpm.a))</definedName>
    <definedName name="sales_amount">'ranges-practice'!$C$2:$F$2</definedName>
    <definedName name="sepal_length">_xlfn.ANCHORARRAY(iris!$E$4)</definedName>
    <definedName name="sepal_width">_xlfn.ANCHORARRAY(iris!$F$4)</definedName>
    <definedName name="tax_rate">'ranges-practice'!$B$3:$B$6</definedName>
    <definedName name="units_sold">references!$B$5:$G$5</definedName>
    <definedName name="variable_cost">references!$B$2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5" l="1" a="1"/>
  <c r="E4" i="25" s="1"/>
  <c r="F4" i="25" a="1"/>
  <c r="F4" i="25" s="1"/>
  <c r="F3" i="25"/>
  <c r="E3" i="25"/>
  <c r="A1" i="26" a="1"/>
  <c r="A1" i="26" s="1"/>
  <c r="P2" i="22" l="1"/>
  <c r="P3" i="22"/>
  <c r="P4" i="22"/>
  <c r="P5" i="22"/>
  <c r="P6" i="22"/>
  <c r="P7" i="22"/>
  <c r="P8" i="22"/>
  <c r="P9" i="22"/>
  <c r="P10" i="22"/>
  <c r="P11" i="22"/>
  <c r="P12" i="22"/>
  <c r="P13" i="22"/>
  <c r="P14" i="22"/>
  <c r="P15" i="22"/>
  <c r="P16" i="22"/>
  <c r="P17" i="22"/>
  <c r="P18" i="22"/>
  <c r="P19" i="22"/>
  <c r="P20" i="22"/>
  <c r="P21" i="22"/>
  <c r="O2" i="22"/>
  <c r="O3" i="22"/>
  <c r="O4" i="22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K3" i="10" a="1"/>
  <c r="K3" i="10"/>
  <c r="K4" i="10" a="1"/>
  <c r="K4" i="10"/>
  <c r="K5" i="10" a="1"/>
  <c r="K5" i="10" s="1"/>
  <c r="L5" i="10" s="1"/>
  <c r="K6" i="10" a="1"/>
  <c r="K6" i="10"/>
  <c r="L6" i="10" s="1"/>
  <c r="K7" i="10" a="1"/>
  <c r="K7" i="10"/>
  <c r="K8" i="10" a="1"/>
  <c r="K8" i="10"/>
  <c r="L8" i="10" s="1"/>
  <c r="K9" i="10" a="1"/>
  <c r="K9" i="10"/>
  <c r="K10" i="10" a="1"/>
  <c r="K10" i="10"/>
  <c r="L10" i="10" s="1"/>
  <c r="K11" i="10" a="1"/>
  <c r="K11" i="10"/>
  <c r="K12" i="10" a="1"/>
  <c r="K12" i="10"/>
  <c r="K13" i="10" a="1"/>
  <c r="K13" i="10"/>
  <c r="L13" i="10" s="1"/>
  <c r="K14" i="10" a="1"/>
  <c r="K14" i="10"/>
  <c r="L14" i="10" s="1"/>
  <c r="K15" i="10" a="1"/>
  <c r="K15" i="10" s="1"/>
  <c r="L15" i="10" s="1"/>
  <c r="K16" i="10" a="1"/>
  <c r="K16" i="10"/>
  <c r="L16" i="10" s="1"/>
  <c r="K2" i="10" a="1"/>
  <c r="K2" i="10"/>
  <c r="I3" i="9" a="1"/>
  <c r="I3" i="9"/>
  <c r="I4" i="9" a="1"/>
  <c r="I4" i="9" s="1"/>
  <c r="I5" i="9" a="1"/>
  <c r="I5" i="9"/>
  <c r="I6" i="9" a="1"/>
  <c r="I6" i="9"/>
  <c r="I7" i="9" a="1"/>
  <c r="I7" i="9"/>
  <c r="I8" i="9" a="1"/>
  <c r="I8" i="9" s="1"/>
  <c r="I9" i="9" a="1"/>
  <c r="I9" i="9"/>
  <c r="I10" i="9" a="1"/>
  <c r="I10" i="9"/>
  <c r="I11" i="9" a="1"/>
  <c r="I11" i="9"/>
  <c r="I12" i="9" a="1"/>
  <c r="I12" i="9" s="1"/>
  <c r="I13" i="9" a="1"/>
  <c r="I13" i="9"/>
  <c r="I14" i="9" a="1"/>
  <c r="I14" i="9"/>
  <c r="I15" i="9" a="1"/>
  <c r="I15" i="9" s="1"/>
  <c r="I16" i="9" a="1"/>
  <c r="I16" i="9" s="1"/>
  <c r="I17" i="9" a="1"/>
  <c r="I17" i="9"/>
  <c r="I18" i="9" a="1"/>
  <c r="I18" i="9"/>
  <c r="I19" i="9" a="1"/>
  <c r="I19" i="9" s="1"/>
  <c r="I20" i="9" a="1"/>
  <c r="I20" i="9" s="1"/>
  <c r="I21" i="9" a="1"/>
  <c r="I21" i="9"/>
  <c r="I22" i="9" a="1"/>
  <c r="I22" i="9"/>
  <c r="I23" i="9" a="1"/>
  <c r="I23" i="9" s="1"/>
  <c r="I24" i="9" a="1"/>
  <c r="I24" i="9" s="1"/>
  <c r="I25" i="9" a="1"/>
  <c r="I25" i="9"/>
  <c r="I26" i="9" a="1"/>
  <c r="I26" i="9"/>
  <c r="I27" i="9" a="1"/>
  <c r="I27" i="9" s="1"/>
  <c r="I28" i="9" a="1"/>
  <c r="I28" i="9" s="1"/>
  <c r="I29" i="9" a="1"/>
  <c r="I29" i="9"/>
  <c r="I30" i="9" a="1"/>
  <c r="I30" i="9"/>
  <c r="I31" i="9" a="1"/>
  <c r="I31" i="9" s="1"/>
  <c r="I32" i="9" a="1"/>
  <c r="I32" i="9" s="1"/>
  <c r="I33" i="9" a="1"/>
  <c r="I33" i="9"/>
  <c r="I34" i="9" a="1"/>
  <c r="I34" i="9"/>
  <c r="I35" i="9" a="1"/>
  <c r="I35" i="9" s="1"/>
  <c r="I36" i="9" a="1"/>
  <c r="I36" i="9" s="1"/>
  <c r="I37" i="9" a="1"/>
  <c r="I37" i="9"/>
  <c r="I38" i="9" a="1"/>
  <c r="I38" i="9"/>
  <c r="I39" i="9" a="1"/>
  <c r="I39" i="9" s="1"/>
  <c r="I40" i="9" a="1"/>
  <c r="I40" i="9" s="1"/>
  <c r="I41" i="9" a="1"/>
  <c r="I41" i="9"/>
  <c r="I42" i="9" a="1"/>
  <c r="I42" i="9"/>
  <c r="I2" i="9" a="1"/>
  <c r="I2" i="9"/>
  <c r="C46" i="9"/>
  <c r="B46" i="9"/>
  <c r="C45" i="9"/>
  <c r="B45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2" i="9"/>
  <c r="J2" i="9"/>
  <c r="C3" i="17" a="1"/>
  <c r="C3" i="17"/>
  <c r="C4" i="17" a="1"/>
  <c r="C4" i="17"/>
  <c r="C5" i="17" a="1"/>
  <c r="C5" i="17"/>
  <c r="C6" i="17" a="1"/>
  <c r="C6" i="17"/>
  <c r="C7" i="17" a="1"/>
  <c r="C7" i="17"/>
  <c r="C8" i="17" a="1"/>
  <c r="C8" i="17"/>
  <c r="C2" i="17" a="1"/>
  <c r="C2" i="17" s="1"/>
  <c r="B3" i="17"/>
  <c r="B4" i="17"/>
  <c r="B5" i="17"/>
  <c r="B6" i="17"/>
  <c r="B7" i="17"/>
  <c r="B8" i="17"/>
  <c r="B2" i="17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2" i="10"/>
  <c r="G2" i="10"/>
  <c r="F2" i="10"/>
  <c r="B11" i="12" a="1"/>
  <c r="B11" i="12" s="1"/>
  <c r="B9" i="12" a="1"/>
  <c r="B9" i="12" s="1"/>
  <c r="B7" i="12" a="1"/>
  <c r="B7" i="12" s="1"/>
  <c r="B5" i="12" a="1"/>
  <c r="B5" i="12" s="1"/>
  <c r="B5" i="11" a="1"/>
  <c r="B5" i="11" s="1"/>
  <c r="B3" i="11" a="1"/>
  <c r="B3" i="11" s="1"/>
  <c r="D2" i="10"/>
  <c r="J2" i="10"/>
  <c r="F3" i="10"/>
  <c r="G3" i="10"/>
  <c r="D3" i="10"/>
  <c r="J3" i="10"/>
  <c r="L3" i="10"/>
  <c r="F4" i="10"/>
  <c r="G4" i="10"/>
  <c r="D4" i="10"/>
  <c r="J4" i="10"/>
  <c r="L4" i="10"/>
  <c r="F5" i="10"/>
  <c r="G5" i="10"/>
  <c r="D5" i="10"/>
  <c r="J5" i="10"/>
  <c r="F6" i="10"/>
  <c r="G6" i="10"/>
  <c r="D6" i="10"/>
  <c r="J6" i="10"/>
  <c r="F7" i="10"/>
  <c r="G7" i="10"/>
  <c r="D7" i="10"/>
  <c r="J7" i="10"/>
  <c r="L7" i="10"/>
  <c r="F8" i="10"/>
  <c r="G8" i="10"/>
  <c r="D8" i="10"/>
  <c r="J8" i="10"/>
  <c r="F9" i="10"/>
  <c r="G9" i="10"/>
  <c r="D9" i="10"/>
  <c r="J9" i="10"/>
  <c r="L9" i="10"/>
  <c r="F10" i="10"/>
  <c r="G10" i="10"/>
  <c r="D10" i="10"/>
  <c r="J10" i="10"/>
  <c r="F11" i="10"/>
  <c r="G11" i="10"/>
  <c r="D11" i="10"/>
  <c r="J11" i="10"/>
  <c r="L11" i="10"/>
  <c r="F12" i="10"/>
  <c r="G12" i="10"/>
  <c r="D12" i="10"/>
  <c r="J12" i="10"/>
  <c r="L12" i="10"/>
  <c r="F13" i="10"/>
  <c r="G13" i="10"/>
  <c r="D13" i="10"/>
  <c r="J13" i="10"/>
  <c r="F14" i="10"/>
  <c r="G14" i="10"/>
  <c r="D14" i="10"/>
  <c r="J14" i="10"/>
  <c r="F15" i="10"/>
  <c r="G15" i="10"/>
  <c r="D15" i="10"/>
  <c r="J15" i="10"/>
  <c r="F16" i="10"/>
  <c r="G16" i="10"/>
  <c r="D16" i="10"/>
  <c r="J16" i="10"/>
  <c r="B22" i="10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8" i="9"/>
  <c r="B9" i="17"/>
  <c r="C24" i="10"/>
  <c r="C23" i="10"/>
  <c r="C22" i="10"/>
  <c r="C26" i="10"/>
  <c r="C27" i="10"/>
  <c r="C28" i="10"/>
  <c r="C9" i="17"/>
  <c r="C21" i="10"/>
  <c r="L2" i="10" l="1"/>
  <c r="B26" i="10" s="1"/>
  <c r="B21" i="10"/>
  <c r="B28" i="10"/>
  <c r="B23" i="10"/>
  <c r="B24" i="10"/>
  <c r="B27" i="10"/>
  <c r="L3" i="7"/>
  <c r="L2" i="7" a="1"/>
  <c r="L2" i="7" s="1"/>
  <c r="M12" i="6" a="1"/>
  <c r="M12" i="6" s="1"/>
  <c r="L12" i="6" a="1"/>
  <c r="L12" i="6" s="1"/>
  <c r="K12" i="6" a="1"/>
  <c r="K12" i="6" s="1"/>
  <c r="J12" i="6" a="1"/>
  <c r="J12" i="6" s="1"/>
  <c r="I12" i="6" a="1"/>
  <c r="I12" i="6" s="1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C3" i="6" a="1"/>
  <c r="C3" i="6" s="1"/>
  <c r="T3" i="7" l="1"/>
  <c r="N3" i="7"/>
  <c r="S3" i="7"/>
  <c r="R3" i="7"/>
  <c r="Q3" i="7"/>
  <c r="P3" i="7"/>
  <c r="O3" i="7"/>
  <c r="M3" i="7"/>
  <c r="B6" i="3" a="1"/>
  <c r="B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<sst xmlns="http://schemas.openxmlformats.org/spreadsheetml/2006/main" count="21912" uniqueCount="460">
  <si>
    <t>Fixed cost</t>
  </si>
  <si>
    <t>Variable cost</t>
  </si>
  <si>
    <t>Month</t>
  </si>
  <si>
    <t>Jan</t>
  </si>
  <si>
    <t>Feb</t>
  </si>
  <si>
    <t>Mar</t>
  </si>
  <si>
    <t>Apr</t>
  </si>
  <si>
    <t>May</t>
  </si>
  <si>
    <t>Jun</t>
  </si>
  <si>
    <t>Units Sold</t>
  </si>
  <si>
    <t>Total cost</t>
  </si>
  <si>
    <t>Staten Island % total</t>
  </si>
  <si>
    <t>Bronx % total</t>
  </si>
  <si>
    <t>Queens % total</t>
  </si>
  <si>
    <t>Brooklyn % total</t>
  </si>
  <si>
    <t>Manhattan % total</t>
  </si>
  <si>
    <t>Total</t>
  </si>
  <si>
    <t>Staten Is.</t>
  </si>
  <si>
    <t>Bronx</t>
  </si>
  <si>
    <t>Queens</t>
  </si>
  <si>
    <t>Brooklyn</t>
  </si>
  <si>
    <t>Manhattan</t>
  </si>
  <si>
    <t>Year</t>
  </si>
  <si>
    <t>Tax</t>
  </si>
  <si>
    <t>Sales amount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</si>
  <si>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</si>
  <si>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</si>
  <si>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</si>
  <si>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</si>
  <si>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</si>
  <si>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</si>
  <si>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</si>
  <si>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</si>
  <si>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</si>
  <si>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</si>
  <si>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</si>
  <si>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</si>
  <si>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</si>
  <si>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</si>
  <si>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</si>
  <si>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</si>
  <si>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id</t>
  </si>
  <si>
    <t>manufacturer</t>
  </si>
  <si>
    <t>model</t>
  </si>
  <si>
    <t>displ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</si>
  <si>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</si>
  <si>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</si>
  <si>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</si>
  <si>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</si>
  <si>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</si>
  <si>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</si>
  <si>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</si>
  <si>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</si>
  <si>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</si>
  <si>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</si>
  <si>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</si>
  <si>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</si>
  <si>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</si>
  <si>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</si>
  <si>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</si>
  <si>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</si>
  <si>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</si>
  <si>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4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</si>
  <si>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</si>
  <si>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</si>
  <si>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</si>
  <si>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</si>
  <si>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</si>
  <si>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</si>
  <si>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</si>
  <si>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</si>
  <si>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</si>
  <si>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</si>
  <si>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</si>
  <si>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</si>
  <si>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</si>
  <si>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</si>
  <si>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</si>
  <si>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</si>
  <si>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</si>
  <si>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</si>
  <si>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</si>
  <si>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</si>
  <si>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</si>
  <si>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</si>
  <si>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</si>
  <si>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</si>
  <si>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</si>
  <si>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</si>
  <si>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</si>
  <si>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</si>
  <si>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</si>
  <si>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</si>
  <si>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</si>
  <si>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</si>
  <si>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</si>
  <si>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</si>
  <si>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</si>
  <si>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</si>
  <si>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</si>
  <si>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</si>
  <si>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</si>
  <si>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</si>
  <si>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</si>
  <si>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</si>
  <si>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</si>
  <si>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</si>
  <si>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</si>
  <si>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</si>
  <si>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</si>
  <si>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</si>
  <si>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</si>
  <si>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</si>
  <si>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</si>
  <si>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</si>
  <si>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</si>
  <si>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</si>
  <si>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</si>
  <si>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</si>
  <si>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</si>
  <si>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</si>
  <si>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</si>
  <si>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</si>
  <si>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</si>
  <si>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</si>
  <si>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</si>
  <si>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</si>
  <si>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</si>
  <si>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</si>
  <si>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What percent of Pixar movies grossed over $500 million?</t>
  </si>
  <si>
    <t>What is the average Rotten Tomatoes score for Pixar films? DreamWorks?</t>
  </si>
  <si>
    <t>D</t>
  </si>
  <si>
    <t>P</t>
  </si>
  <si>
    <t>Mr. Peabody &amp; Sherman</t>
  </si>
  <si>
    <t>Turbo</t>
  </si>
  <si>
    <t>Monsters University</t>
  </si>
  <si>
    <t>The Croods</t>
  </si>
  <si>
    <t>Rise of the Guardians</t>
  </si>
  <si>
    <t>Brave</t>
  </si>
  <si>
    <t>Madagascar 3: Europe's Most Wanted</t>
  </si>
  <si>
    <t>Puss in Boots</t>
  </si>
  <si>
    <t>Cars 2</t>
  </si>
  <si>
    <t>Kung Fu Panda 2</t>
  </si>
  <si>
    <t>Megamind</t>
  </si>
  <si>
    <t>Toy Story 3</t>
  </si>
  <si>
    <t>Shrek Forever After</t>
  </si>
  <si>
    <t>How to Train Your Dragon</t>
  </si>
  <si>
    <t>Up</t>
  </si>
  <si>
    <t>Monsters vs. Aliens</t>
  </si>
  <si>
    <t>Madagascar: Escape 2 Africa</t>
  </si>
  <si>
    <t>WALL-E</t>
  </si>
  <si>
    <t>Kung Fu Panda</t>
  </si>
  <si>
    <t>Bee Movie</t>
  </si>
  <si>
    <t>Ratatouille</t>
  </si>
  <si>
    <t>Shrek the Third</t>
  </si>
  <si>
    <t>Flushed Away</t>
  </si>
  <si>
    <t>Cars</t>
  </si>
  <si>
    <t>Over the Hedge</t>
  </si>
  <si>
    <t>Wallace &amp; Gromit: The Curse of the Were-Rabbit</t>
  </si>
  <si>
    <t>Madagascar</t>
  </si>
  <si>
    <t>The Incredibles</t>
  </si>
  <si>
    <t>Shark Tale</t>
  </si>
  <si>
    <t>Shrek 2</t>
  </si>
  <si>
    <t>Sinbad: Legend of the Seven Seas</t>
  </si>
  <si>
    <t>Finding Nemo</t>
  </si>
  <si>
    <t>Spirit: Stallion of the Cimarron</t>
  </si>
  <si>
    <t>Monsters, Inc.</t>
  </si>
  <si>
    <t>Shrek</t>
  </si>
  <si>
    <t>Chicken Run</t>
  </si>
  <si>
    <t>The Road to El Dorado</t>
  </si>
  <si>
    <t>Toy Story 2</t>
  </si>
  <si>
    <t>The Prince of Egypt</t>
  </si>
  <si>
    <t>A Bug's Life</t>
  </si>
  <si>
    <t>Toy Story</t>
  </si>
  <si>
    <t>Dud</t>
  </si>
  <si>
    <t>Hit</t>
  </si>
  <si>
    <t>Grade</t>
  </si>
  <si>
    <t>Profit</t>
  </si>
  <si>
    <t>Gross</t>
  </si>
  <si>
    <t>Budget</t>
  </si>
  <si>
    <t>Release date</t>
  </si>
  <si>
    <t>Film</t>
  </si>
  <si>
    <t>StudioFull</t>
  </si>
  <si>
    <t>Studio Initial</t>
  </si>
  <si>
    <t>Average commission for reps with &lt;50 clients and reviews &gt; 4.0</t>
  </si>
  <si>
    <t>Sum of commissions for reps in District 4 with sales &gt; $50K</t>
  </si>
  <si>
    <t>Count of reps with commissions &gt;$5K, satisfaction scores &gt; 4.5 and &gt; 50 clients</t>
  </si>
  <si>
    <t>Average commission $ for reps with reviews &gt;= 4.7</t>
  </si>
  <si>
    <t>Average commission $ for reps with reviews &gt; 4.7</t>
  </si>
  <si>
    <t># of sales reps with &gt; 50 clients</t>
  </si>
  <si>
    <t>Sum of sales for Region A</t>
  </si>
  <si>
    <t>Wilton Weinman</t>
  </si>
  <si>
    <t>Kiersten Kreiger</t>
  </si>
  <si>
    <t>Fred Farone</t>
  </si>
  <si>
    <t>Krishna Kantz</t>
  </si>
  <si>
    <t>Rafael Roosa</t>
  </si>
  <si>
    <t>Ferdinand Funk</t>
  </si>
  <si>
    <t>Johnetta Jarvie</t>
  </si>
  <si>
    <t>Emmett Embrey</t>
  </si>
  <si>
    <t>Myles Mercuri</t>
  </si>
  <si>
    <t>Mariko Mccleskey</t>
  </si>
  <si>
    <t>Gail Guerriero</t>
  </si>
  <si>
    <t>4.5 to 5</t>
  </si>
  <si>
    <t>Fidel Fesler</t>
  </si>
  <si>
    <t>4.25 to 4.49</t>
  </si>
  <si>
    <t>Louisa Lambert</t>
  </si>
  <si>
    <t>4.0 to 4.24</t>
  </si>
  <si>
    <t>Zena Zerangue</t>
  </si>
  <si>
    <t>0 to 3.99</t>
  </si>
  <si>
    <t>Carrol Caplan</t>
  </si>
  <si>
    <t>Comiss %</t>
  </si>
  <si>
    <t>Satisfaction Score</t>
  </si>
  <si>
    <t>Commissions $</t>
  </si>
  <si>
    <t>Commission %</t>
  </si>
  <si>
    <t>Employee Needs Review</t>
  </si>
  <si>
    <t>Employee Needs a Pat on the Back</t>
  </si>
  <si>
    <t>Avg. Satisfaction Score</t>
  </si>
  <si>
    <t>&gt; 50 Clients?</t>
  </si>
  <si>
    <t>No. of Clients</t>
  </si>
  <si>
    <t>New District?</t>
  </si>
  <si>
    <t>Region</t>
  </si>
  <si>
    <t>District</t>
  </si>
  <si>
    <t>Sales</t>
  </si>
  <si>
    <t>Sales Rep</t>
  </si>
  <si>
    <t>Test</t>
  </si>
  <si>
    <t>Name manager</t>
  </si>
  <si>
    <t>a</t>
  </si>
  <si>
    <t>b</t>
  </si>
  <si>
    <t>Formulas:</t>
  </si>
  <si>
    <t xml:space="preserve">LET(): </t>
  </si>
  <si>
    <t>LAMBDA():</t>
  </si>
  <si>
    <t>LAMBDA()
Name manager:</t>
  </si>
  <si>
    <t>Score</t>
  </si>
  <si>
    <t>Rating</t>
  </si>
  <si>
    <t>Since 2010?</t>
  </si>
  <si>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</si>
  <si>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</si>
  <si>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</si>
  <si>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</si>
  <si>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</si>
  <si>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</si>
  <si>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</si>
  <si>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</si>
  <si>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</si>
  <si>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</si>
  <si>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</si>
  <si>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</si>
  <si>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Blue</t>
  </si>
  <si>
    <t>Returned</t>
  </si>
  <si>
    <t>Order ID</t>
  </si>
  <si>
    <t>Yes</t>
  </si>
  <si>
    <t>CA-2014-108609</t>
  </si>
  <si>
    <t>CA-2016-142398</t>
  </si>
  <si>
    <t>CA-2017-136651</t>
  </si>
  <si>
    <t>US-2014-164763</t>
  </si>
  <si>
    <t>US-2016-152051</t>
  </si>
  <si>
    <t>CA-2017-154074</t>
  </si>
  <si>
    <t>CA-2017-167395</t>
  </si>
  <si>
    <t>CA-2016-111682</t>
  </si>
  <si>
    <t>CA-2017-101273</t>
  </si>
  <si>
    <t>CA-2015-151547</t>
  </si>
  <si>
    <t>CA-2016-112340</t>
  </si>
  <si>
    <t>CA-2017-168193</t>
  </si>
  <si>
    <t>CA-2014-164861</t>
  </si>
  <si>
    <t>CA-2014-156349</t>
  </si>
  <si>
    <t>CA-2017-132346</t>
  </si>
  <si>
    <t>CA-2017-112753</t>
  </si>
  <si>
    <t>Person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</si>
  <si>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</si>
  <si>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</si>
  <si>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</si>
  <si>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</si>
  <si>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</si>
  <si>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</si>
  <si>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</si>
  <si>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</si>
  <si>
    <t>Order Date</t>
  </si>
  <si>
    <t>Category</t>
  </si>
  <si>
    <t>Product Name</t>
  </si>
  <si>
    <t>Quantity</t>
  </si>
  <si>
    <t>Discount</t>
  </si>
  <si>
    <t>CA-2017-145429</t>
  </si>
  <si>
    <t>Office Supplies</t>
  </si>
  <si>
    <t>GBC Premium Transparent Covers with Diagonal Lined Pattern</t>
  </si>
  <si>
    <t>CA-2015-102015</t>
  </si>
  <si>
    <t>Tyvek  Top-Opening Peel &amp; Seel Envelopes, Plain White</t>
  </si>
  <si>
    <t>CA-2017-135860</t>
  </si>
  <si>
    <t>Avery Durable Slant Ring Binders, No Labels</t>
  </si>
  <si>
    <t>CA-2017-128363</t>
  </si>
  <si>
    <t>Colored Envelopes</t>
  </si>
  <si>
    <t>CA-2015-142692</t>
  </si>
  <si>
    <t>Avery Non-Stick Binders</t>
  </si>
  <si>
    <t>CA-2017-156237</t>
  </si>
  <si>
    <t>Technology</t>
  </si>
  <si>
    <t>Ricoh - Ink Collector Unit for GX3000 Series Printers</t>
  </si>
  <si>
    <t>CA-2017-117212</t>
  </si>
  <si>
    <t>Kensington 6 Outlet Guardian Standard Surge Protector</t>
  </si>
  <si>
    <t>US-2015-164175</t>
  </si>
  <si>
    <t>Furniture</t>
  </si>
  <si>
    <t>Global Value Mid-Back Manager's Chair, Gray</t>
  </si>
  <si>
    <t>CA-2014-119032</t>
  </si>
  <si>
    <t>Staples</t>
  </si>
  <si>
    <t>CA-2017-153787</t>
  </si>
  <si>
    <t>Belkin Premiere Surge Master II 8-outlet surge protector</t>
  </si>
  <si>
    <t>CA-2016-121370</t>
  </si>
  <si>
    <t>Global Ergonomic Managers Chair</t>
  </si>
  <si>
    <t>CA-2016-109365</t>
  </si>
  <si>
    <t>Avery Durable Plastic 1" Binders</t>
  </si>
  <si>
    <t>US-2014-148838</t>
  </si>
  <si>
    <t>Bretford Rectangular Conference Table Tops</t>
  </si>
  <si>
    <t>US-2015-159982</t>
  </si>
  <si>
    <t>Belkin 19" Vented Equipment Shelf, Black</t>
  </si>
  <si>
    <t>CA-2016-116561</t>
  </si>
  <si>
    <t>Stur-D-Stor Shelving, Vertical 5-Shelf: 72"H x 36"W x 18 1/2"D</t>
  </si>
  <si>
    <t>US-2017-143770</t>
  </si>
  <si>
    <t>WD My Passport Ultra 2TB Portable External Hard Drive</t>
  </si>
  <si>
    <t>CA-2014-138023</t>
  </si>
  <si>
    <t>GBC Durable Plastic Covers</t>
  </si>
  <si>
    <t>CA-2017-157448</t>
  </si>
  <si>
    <t>Eldon Radial Chair Mat for Low to Medium Pile Carpets</t>
  </si>
  <si>
    <t>CA-2015-129476</t>
  </si>
  <si>
    <t>Logitech Gaming G510s - Keyboard</t>
  </si>
  <si>
    <t>CA-2014-150581</t>
  </si>
  <si>
    <t>Logitech Wireless Headset h800</t>
  </si>
  <si>
    <t>CA-2016-151561</t>
  </si>
  <si>
    <t>Enermax Aurora Lite Keyboard</t>
  </si>
  <si>
    <t>CA-2016-105585</t>
  </si>
  <si>
    <t>Advantus SlideClip Paper Clips</t>
  </si>
  <si>
    <t>CA-2017-140480</t>
  </si>
  <si>
    <t>Newell 325</t>
  </si>
  <si>
    <t>CA-2015-125185</t>
  </si>
  <si>
    <t>36X48 HARDFLOOR CHAIRMAT</t>
  </si>
  <si>
    <t>CA-2015-136798</t>
  </si>
  <si>
    <t>VTech DS6151</t>
  </si>
  <si>
    <t>CA-2017-161130</t>
  </si>
  <si>
    <t>Polycom SoundPoint IP 450 VoIP phone</t>
  </si>
  <si>
    <t>CA-2015-160472</t>
  </si>
  <si>
    <t>Imation Bio 8GB USB Flash Drive Imation Corp</t>
  </si>
  <si>
    <t>US-2016-160528</t>
  </si>
  <si>
    <t>CA-2014-127558</t>
  </si>
  <si>
    <t>Logitech P710e Mobile Speakerphone</t>
  </si>
  <si>
    <t>US-2016-103674</t>
  </si>
  <si>
    <t>Ibico Recycled Linen-Style Covers</t>
  </si>
  <si>
    <t>CA-2017-105410</t>
  </si>
  <si>
    <t>Logitech K350 2.4Ghz Wireless Keyboard</t>
  </si>
  <si>
    <t>CA-2016-100244</t>
  </si>
  <si>
    <t>Xerox 1944</t>
  </si>
  <si>
    <t>CA-2015-141327</t>
  </si>
  <si>
    <t>Luxo Professional Fluorescent Magnifier Lamp with Clamp-Mount Base</t>
  </si>
  <si>
    <t>CA-2017-113705</t>
  </si>
  <si>
    <t>Ampad Gold Fibre Wirebound Steno Books, 6" x 9", Gregg Ruled</t>
  </si>
  <si>
    <t>CA-2014-111192</t>
  </si>
  <si>
    <t>Rush Hierlooms Collection 1" Thick Stackable Bookcases</t>
  </si>
  <si>
    <t>CA-2017-139402</t>
  </si>
  <si>
    <t>Multicolor Computer Printout Paper</t>
  </si>
  <si>
    <t>CA-2014-122931</t>
  </si>
  <si>
    <t>Tennsco Single-Tier Lockers</t>
  </si>
  <si>
    <t>CA-2017-151750</t>
  </si>
  <si>
    <t>Pressboard Covers with Storage Hooks, 9 1/2" x 11", Light Blue</t>
  </si>
  <si>
    <t>CA-2014-131926</t>
  </si>
  <si>
    <t>Safco Steel Mobile File Cart</t>
  </si>
  <si>
    <t>CA-2017-149888</t>
  </si>
  <si>
    <t>Bevis Rectangular Conference Tables</t>
  </si>
  <si>
    <t>CA-2016-146157</t>
  </si>
  <si>
    <t>Lenovo 17-Key USB Numeric Keypad</t>
  </si>
  <si>
    <t>CA-2015-117611</t>
  </si>
  <si>
    <t>Advantus Plastic Paper Clips</t>
  </si>
  <si>
    <t>CA-2015-133452</t>
  </si>
  <si>
    <t>Hon 94000 Series Round Tables</t>
  </si>
  <si>
    <t>US-2017-132059</t>
  </si>
  <si>
    <t>Belkin F8E887 USB Wired Ergonomic Keyboard</t>
  </si>
  <si>
    <t>CA-2017-115546</t>
  </si>
  <si>
    <t>Google Nexus 5</t>
  </si>
  <si>
    <t>US-2016-141544</t>
  </si>
  <si>
    <t>File Shuttle II and Handi-File, Black</t>
  </si>
  <si>
    <t>CA-2017-111388</t>
  </si>
  <si>
    <t>Global Leather Task Chair, Black</t>
  </si>
  <si>
    <t>CA-2016-125843</t>
  </si>
  <si>
    <t>Avery Heavy-Duty EZD  Binder With Locking Rings</t>
  </si>
  <si>
    <t>CA-2017-152310</t>
  </si>
  <si>
    <t>Xerox 1937</t>
  </si>
  <si>
    <t>CA-2017-127096</t>
  </si>
  <si>
    <t>US-2016-114013</t>
  </si>
  <si>
    <t>Space Solutions Industrial Galvanized Steel Shelving.</t>
  </si>
  <si>
    <t>CA-2014-103989</t>
  </si>
  <si>
    <t>Document Clip Frames</t>
  </si>
  <si>
    <t>CA-2016-168956</t>
  </si>
  <si>
    <t>Advantus Push Pins</t>
  </si>
  <si>
    <t>locno</t>
  </si>
  <si>
    <t>state</t>
  </si>
  <si>
    <t>zip</t>
  </si>
  <si>
    <t>deptno</t>
  </si>
  <si>
    <t>dept_title</t>
  </si>
  <si>
    <t>Returned?</t>
  </si>
  <si>
    <t>NEW YORK</t>
  </si>
  <si>
    <t>UTICA</t>
  </si>
  <si>
    <t>SCRANTON</t>
  </si>
  <si>
    <t>PA</t>
  </si>
  <si>
    <t>CLEVELAND</t>
  </si>
  <si>
    <t>OH</t>
  </si>
  <si>
    <t>SCOTT</t>
  </si>
  <si>
    <t>MANAGER</t>
  </si>
  <si>
    <t>MANAGEMENT</t>
  </si>
  <si>
    <t>SCHRUTE</t>
  </si>
  <si>
    <t>ASST TO REGINONAL MANAGER</t>
  </si>
  <si>
    <t>SALES</t>
  </si>
  <si>
    <t>HALPERT</t>
  </si>
  <si>
    <t>SALESPERSON</t>
  </si>
  <si>
    <t>BEESLY</t>
  </si>
  <si>
    <t>SECRETARY</t>
  </si>
  <si>
    <t>OPERATIONS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</si>
  <si>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</si>
  <si>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</si>
  <si>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</si>
  <si>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</si>
  <si>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</si>
  <si>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</si>
  <si>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</si>
  <si>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</si>
  <si>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ACCOUNTING</t>
  </si>
  <si>
    <t>PALMER</t>
  </si>
  <si>
    <t>SUPPLIER RELATIONS REP</t>
  </si>
  <si>
    <t>SUPPLIER RELATIONS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</si>
  <si>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</si>
  <si>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</si>
  <si>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</si>
  <si>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</si>
  <si>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</si>
  <si>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</si>
  <si>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</si>
  <si>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CUSTOMER RELATIONS</t>
  </si>
  <si>
    <t>FLENDERSON</t>
  </si>
  <si>
    <t>HUMAN RESOURCES REP</t>
  </si>
  <si>
    <t>HUMAN RESOURCES</t>
  </si>
  <si>
    <t>FILIPPELLI</t>
  </si>
  <si>
    <t>BRATTON</t>
  </si>
  <si>
    <t>QUABITY ASSUWANCE</t>
  </si>
  <si>
    <t>QUALITY ASSURANCE</t>
  </si>
  <si>
    <t>PHILBIN</t>
  </si>
  <si>
    <t>FOREMAN</t>
  </si>
  <si>
    <t>LOGISTICS</t>
  </si>
  <si>
    <t>WALLACE</t>
  </si>
  <si>
    <t>CHIEF FINANCIAL OFFICER</t>
  </si>
  <si>
    <t>BRAND</t>
  </si>
  <si>
    <t>CHIEF EXECUTIVE OFFICER</t>
  </si>
  <si>
    <t>DATA ANALYTICS</t>
  </si>
  <si>
    <t>empno</t>
  </si>
  <si>
    <t>ename</t>
  </si>
  <si>
    <t>job</t>
  </si>
  <si>
    <t>mgr</t>
  </si>
  <si>
    <t>hiredate</t>
  </si>
  <si>
    <t>sal</t>
  </si>
  <si>
    <t>loc_city</t>
  </si>
  <si>
    <t>dept_name</t>
  </si>
  <si>
    <t>sepal_length</t>
  </si>
  <si>
    <t>sepal_width</t>
  </si>
  <si>
    <t>setosa</t>
  </si>
  <si>
    <t>versicolor</t>
  </si>
  <si>
    <t>virginica</t>
  </si>
  <si>
    <t>Select species: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</si>
</sst>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"/>
    <numFmt numFmtId="165" formatCode="&quot;$&quot;#,##0.00"/>
    <numFmt numFmtId="166" formatCode="0.0%"/>
    <numFmt numFmtId="167" formatCode="0.000"/>
  </numFmts>
  <fonts count="3" x14ac:knownFonts="1"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1" applyBorder="1"/>
    <xf numFmtId="6" fontId="2" fillId="0" borderId="2" xfId="1" applyNumberFormat="1" applyBorder="1"/>
    <xf numFmtId="0" fontId="2" fillId="0" borderId="2" xfId="1" applyBorder="1"/>
    <xf numFmtId="0" fontId="2" fillId="0" borderId="3" xfId="1" applyBorder="1"/>
    <xf numFmtId="0" fontId="2" fillId="0" borderId="0" xfId="1"/>
    <xf numFmtId="0" fontId="2" fillId="0" borderId="4" xfId="1" applyBorder="1"/>
    <xf numFmtId="6" fontId="2" fillId="0" borderId="0" xfId="1" applyNumberFormat="1"/>
    <xf numFmtId="0" fontId="2" fillId="0" borderId="5" xfId="1" applyBorder="1"/>
    <xf numFmtId="0" fontId="1" fillId="0" borderId="6" xfId="1" applyFont="1" applyBorder="1"/>
    <xf numFmtId="164" fontId="1" fillId="0" borderId="7" xfId="1" applyNumberFormat="1" applyFont="1" applyBorder="1"/>
    <xf numFmtId="164" fontId="1" fillId="0" borderId="8" xfId="1" applyNumberFormat="1" applyFont="1" applyBorder="1"/>
    <xf numFmtId="10" fontId="2" fillId="0" borderId="0" xfId="1" applyNumberFormat="1"/>
    <xf numFmtId="3" fontId="2" fillId="0" borderId="0" xfId="1" applyNumberFormat="1"/>
    <xf numFmtId="0" fontId="2" fillId="0" borderId="0" xfId="1" applyAlignment="1">
      <alignment wrapText="1"/>
    </xf>
    <xf numFmtId="9" fontId="2" fillId="0" borderId="0" xfId="1" applyNumberFormat="1"/>
    <xf numFmtId="164" fontId="2" fillId="0" borderId="0" xfId="1" applyNumberFormat="1"/>
    <xf numFmtId="0" fontId="2" fillId="0" borderId="0" xfId="1" applyAlignment="1">
      <alignment horizontal="center"/>
    </xf>
    <xf numFmtId="165" fontId="2" fillId="0" borderId="1" xfId="1" applyNumberFormat="1" applyBorder="1"/>
    <xf numFmtId="165" fontId="2" fillId="0" borderId="2" xfId="1" applyNumberFormat="1" applyBorder="1"/>
    <xf numFmtId="165" fontId="2" fillId="0" borderId="3" xfId="1" applyNumberFormat="1" applyBorder="1"/>
    <xf numFmtId="165" fontId="2" fillId="0" borderId="4" xfId="1" applyNumberFormat="1" applyBorder="1"/>
    <xf numFmtId="165" fontId="2" fillId="0" borderId="0" xfId="1" applyNumberFormat="1"/>
    <xf numFmtId="165" fontId="2" fillId="0" borderId="5" xfId="1" applyNumberFormat="1" applyBorder="1"/>
    <xf numFmtId="165" fontId="2" fillId="0" borderId="6" xfId="1" applyNumberFormat="1" applyBorder="1"/>
    <xf numFmtId="165" fontId="2" fillId="0" borderId="7" xfId="1" applyNumberFormat="1" applyBorder="1"/>
    <xf numFmtId="165" fontId="2" fillId="0" borderId="8" xfId="1" applyNumberFormat="1" applyBorder="1"/>
    <xf numFmtId="0" fontId="2" fillId="0" borderId="0" xfId="1" applyAlignment="1">
      <alignment horizontal="left"/>
    </xf>
    <xf numFmtId="164" fontId="2" fillId="0" borderId="0" xfId="1" applyNumberFormat="1" applyAlignment="1">
      <alignment horizontal="left"/>
    </xf>
    <xf numFmtId="14" fontId="2" fillId="0" borderId="0" xfId="1" applyNumberFormat="1" applyAlignment="1">
      <alignment horizontal="left"/>
    </xf>
    <xf numFmtId="2" fontId="2" fillId="0" borderId="0" xfId="1" applyNumberFormat="1" applyAlignment="1">
      <alignment horizontal="right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wrapText="1"/>
    </xf>
    <xf numFmtId="164" fontId="1" fillId="0" borderId="0" xfId="1" applyNumberFormat="1" applyFont="1" applyAlignment="1">
      <alignment horizontal="left"/>
    </xf>
    <xf numFmtId="14" fontId="1" fillId="0" borderId="0" xfId="1" applyNumberFormat="1" applyFont="1" applyAlignment="1">
      <alignment horizontal="left"/>
    </xf>
    <xf numFmtId="0" fontId="1" fillId="0" borderId="0" xfId="1" applyFont="1"/>
    <xf numFmtId="167" fontId="2" fillId="0" borderId="0" xfId="1" applyNumberFormat="1" applyAlignment="1">
      <alignment horizontal="center"/>
    </xf>
    <xf numFmtId="0" fontId="1" fillId="0" borderId="0" xfId="1" applyFon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1" quotePrefix="1"/>
    <xf numFmtId="0" fontId="0" fillId="0" borderId="0" xfId="0" applyAlignment="1">
      <alignment vertical="center" wrapText="1"/>
    </xf>
    <xf numFmtId="0" fontId="1" fillId="0" borderId="0" xfId="1" applyFont="1" applyAlignment="1">
      <alignment horizontal="center" wrapText="1"/>
    </xf>
    <xf numFmtId="0" fontId="2" fillId="2" borderId="0" xfId="1" applyFill="1" applyAlignment="1">
      <alignment horizontal="center"/>
    </xf>
    <xf numFmtId="0" fontId="2" fillId="2" borderId="0" xfId="1" applyFill="1" applyAlignment="1">
      <alignment horizontal="left"/>
    </xf>
    <xf numFmtId="0" fontId="2" fillId="2" borderId="0" xfId="1" applyFill="1"/>
    <xf numFmtId="166" fontId="2" fillId="2" borderId="0" xfId="1" applyNumberFormat="1" applyFill="1" applyAlignment="1">
      <alignment horizontal="left"/>
    </xf>
    <xf numFmtId="10" fontId="2" fillId="0" borderId="0" xfId="1" applyNumberFormat="1" applyAlignment="1">
      <alignment horizontal="right"/>
    </xf>
    <xf numFmtId="0" fontId="2" fillId="0" borderId="0" xfId="1" applyAlignment="1">
      <alignment horizontal="left" wrapText="1"/>
    </xf>
    <xf numFmtId="14" fontId="0" fillId="0" borderId="0" xfId="0" applyNumberFormat="1"/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</cellXfs>
  <cellStyles count="3">
    <cellStyle name="Normal" xfId="0" builtinId="0"/>
    <cellStyle name="Normal 2" xfId="1" xr:uid="{DF5ABDC8-11B5-4DFC-A170-522A28E39AD9}"/>
    <cellStyle name="Percent 2" xfId="2" xr:uid="{EE8DF4E4-729C-4D1E-9FC4-CF998E0E8D1E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of sepal length vs sepal width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iris!$F$3</c:f>
              <c:strCache>
                <c:ptCount val="1"/>
                <c:pt idx="0">
                  <c:v>sepal_width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[0]!sepal_length</c:f>
              <c:numCache>
                <c:formatCode>General</c:formatCode>
                <c:ptCount val="50"/>
                <c:pt idx="0">
                  <c:v>6.3</c:v>
                </c:pt>
                <c:pt idx="1">
                  <c:v>5.8</c:v>
                </c:pt>
                <c:pt idx="2">
                  <c:v>7.1</c:v>
                </c:pt>
                <c:pt idx="3">
                  <c:v>6.3</c:v>
                </c:pt>
                <c:pt idx="4">
                  <c:v>6.5</c:v>
                </c:pt>
                <c:pt idx="5">
                  <c:v>7.6</c:v>
                </c:pt>
                <c:pt idx="6">
                  <c:v>4.9000000000000004</c:v>
                </c:pt>
                <c:pt idx="7">
                  <c:v>7.3</c:v>
                </c:pt>
                <c:pt idx="8">
                  <c:v>6.7</c:v>
                </c:pt>
                <c:pt idx="9">
                  <c:v>7.2</c:v>
                </c:pt>
                <c:pt idx="10">
                  <c:v>6.5</c:v>
                </c:pt>
                <c:pt idx="11">
                  <c:v>6.4</c:v>
                </c:pt>
                <c:pt idx="12">
                  <c:v>6.8</c:v>
                </c:pt>
                <c:pt idx="13">
                  <c:v>5.7</c:v>
                </c:pt>
                <c:pt idx="14">
                  <c:v>5.8</c:v>
                </c:pt>
                <c:pt idx="15">
                  <c:v>6.4</c:v>
                </c:pt>
                <c:pt idx="16">
                  <c:v>6.5</c:v>
                </c:pt>
                <c:pt idx="17">
                  <c:v>7.7</c:v>
                </c:pt>
                <c:pt idx="18">
                  <c:v>7.7</c:v>
                </c:pt>
                <c:pt idx="19">
                  <c:v>6</c:v>
                </c:pt>
                <c:pt idx="20">
                  <c:v>6.9</c:v>
                </c:pt>
                <c:pt idx="21">
                  <c:v>5.6</c:v>
                </c:pt>
                <c:pt idx="22">
                  <c:v>7.7</c:v>
                </c:pt>
                <c:pt idx="23">
                  <c:v>6.3</c:v>
                </c:pt>
                <c:pt idx="24">
                  <c:v>6.7</c:v>
                </c:pt>
                <c:pt idx="25">
                  <c:v>7.2</c:v>
                </c:pt>
                <c:pt idx="26">
                  <c:v>6.2</c:v>
                </c:pt>
                <c:pt idx="27">
                  <c:v>6.1</c:v>
                </c:pt>
                <c:pt idx="28">
                  <c:v>6.4</c:v>
                </c:pt>
                <c:pt idx="29">
                  <c:v>7.2</c:v>
                </c:pt>
                <c:pt idx="30">
                  <c:v>7.4</c:v>
                </c:pt>
                <c:pt idx="31">
                  <c:v>7.9</c:v>
                </c:pt>
                <c:pt idx="32">
                  <c:v>6.4</c:v>
                </c:pt>
                <c:pt idx="33">
                  <c:v>6.3</c:v>
                </c:pt>
                <c:pt idx="34">
                  <c:v>6.1</c:v>
                </c:pt>
                <c:pt idx="35">
                  <c:v>7.7</c:v>
                </c:pt>
                <c:pt idx="36">
                  <c:v>6.3</c:v>
                </c:pt>
                <c:pt idx="37">
                  <c:v>6.4</c:v>
                </c:pt>
                <c:pt idx="38">
                  <c:v>6</c:v>
                </c:pt>
                <c:pt idx="39">
                  <c:v>6.9</c:v>
                </c:pt>
                <c:pt idx="40">
                  <c:v>6.7</c:v>
                </c:pt>
                <c:pt idx="41">
                  <c:v>6.9</c:v>
                </c:pt>
                <c:pt idx="42">
                  <c:v>5.8</c:v>
                </c:pt>
                <c:pt idx="43">
                  <c:v>6.8</c:v>
                </c:pt>
                <c:pt idx="44">
                  <c:v>6.7</c:v>
                </c:pt>
                <c:pt idx="45">
                  <c:v>6.7</c:v>
                </c:pt>
                <c:pt idx="46">
                  <c:v>6.3</c:v>
                </c:pt>
                <c:pt idx="47">
                  <c:v>6.5</c:v>
                </c:pt>
                <c:pt idx="48">
                  <c:v>6.2</c:v>
                </c:pt>
                <c:pt idx="49">
                  <c:v>5.9</c:v>
                </c:pt>
              </c:numCache>
            </c:numRef>
          </c:xVal>
          <c:yVal>
            <c:numRef>
              <c:f>[0]!sepal_width</c:f>
              <c:numCache>
                <c:formatCode>General</c:formatCode>
                <c:ptCount val="50"/>
                <c:pt idx="0">
                  <c:v>3.3</c:v>
                </c:pt>
                <c:pt idx="1">
                  <c:v>2.7</c:v>
                </c:pt>
                <c:pt idx="2">
                  <c:v>3</c:v>
                </c:pt>
                <c:pt idx="3">
                  <c:v>2.9</c:v>
                </c:pt>
                <c:pt idx="4">
                  <c:v>3</c:v>
                </c:pt>
                <c:pt idx="5">
                  <c:v>3</c:v>
                </c:pt>
                <c:pt idx="6">
                  <c:v>2.5</c:v>
                </c:pt>
                <c:pt idx="7">
                  <c:v>2.9</c:v>
                </c:pt>
                <c:pt idx="8">
                  <c:v>2.5</c:v>
                </c:pt>
                <c:pt idx="9">
                  <c:v>3.6</c:v>
                </c:pt>
                <c:pt idx="10">
                  <c:v>3.2</c:v>
                </c:pt>
                <c:pt idx="11">
                  <c:v>2.7</c:v>
                </c:pt>
                <c:pt idx="12">
                  <c:v>3</c:v>
                </c:pt>
                <c:pt idx="13">
                  <c:v>2.5</c:v>
                </c:pt>
                <c:pt idx="14">
                  <c:v>2.8</c:v>
                </c:pt>
                <c:pt idx="15">
                  <c:v>3.2</c:v>
                </c:pt>
                <c:pt idx="16">
                  <c:v>3</c:v>
                </c:pt>
                <c:pt idx="17">
                  <c:v>3.8</c:v>
                </c:pt>
                <c:pt idx="18">
                  <c:v>2.6</c:v>
                </c:pt>
                <c:pt idx="19">
                  <c:v>2.2000000000000002</c:v>
                </c:pt>
                <c:pt idx="20">
                  <c:v>3.2</c:v>
                </c:pt>
                <c:pt idx="21">
                  <c:v>2.8</c:v>
                </c:pt>
                <c:pt idx="22">
                  <c:v>2.8</c:v>
                </c:pt>
                <c:pt idx="23">
                  <c:v>2.7</c:v>
                </c:pt>
                <c:pt idx="24">
                  <c:v>3.3</c:v>
                </c:pt>
                <c:pt idx="25">
                  <c:v>3.2</c:v>
                </c:pt>
                <c:pt idx="26">
                  <c:v>2.8</c:v>
                </c:pt>
                <c:pt idx="27">
                  <c:v>3</c:v>
                </c:pt>
                <c:pt idx="28">
                  <c:v>2.8</c:v>
                </c:pt>
                <c:pt idx="29">
                  <c:v>3</c:v>
                </c:pt>
                <c:pt idx="30">
                  <c:v>2.8</c:v>
                </c:pt>
                <c:pt idx="31">
                  <c:v>3.8</c:v>
                </c:pt>
                <c:pt idx="32">
                  <c:v>2.8</c:v>
                </c:pt>
                <c:pt idx="33">
                  <c:v>2.8</c:v>
                </c:pt>
                <c:pt idx="34">
                  <c:v>2.6</c:v>
                </c:pt>
                <c:pt idx="35">
                  <c:v>3</c:v>
                </c:pt>
                <c:pt idx="36">
                  <c:v>3.4</c:v>
                </c:pt>
                <c:pt idx="37">
                  <c:v>3.1</c:v>
                </c:pt>
                <c:pt idx="38">
                  <c:v>3</c:v>
                </c:pt>
                <c:pt idx="39">
                  <c:v>3.1</c:v>
                </c:pt>
                <c:pt idx="40">
                  <c:v>3.1</c:v>
                </c:pt>
                <c:pt idx="41">
                  <c:v>3.1</c:v>
                </c:pt>
                <c:pt idx="42">
                  <c:v>2.7</c:v>
                </c:pt>
                <c:pt idx="43">
                  <c:v>3.2</c:v>
                </c:pt>
                <c:pt idx="44">
                  <c:v>3.3</c:v>
                </c:pt>
                <c:pt idx="45">
                  <c:v>3</c:v>
                </c:pt>
                <c:pt idx="46">
                  <c:v>2.5</c:v>
                </c:pt>
                <c:pt idx="47">
                  <c:v>3</c:v>
                </c:pt>
                <c:pt idx="48">
                  <c:v>3.4</c:v>
                </c:pt>
                <c:pt idx="4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C-4845-BE67-ACA51B1AB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576351"/>
        <c:axId val="1402573023"/>
      </c:scatterChart>
      <c:valAx>
        <c:axId val="140257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73023"/>
        <c:crosses val="autoZero"/>
        <c:crossBetween val="midCat"/>
      </c:valAx>
      <c:valAx>
        <c:axId val="140257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7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319087</xdr:colOff>
      <xdr:row>4</xdr:row>
      <xdr:rowOff>161925</xdr:rowOff>
    </xdr:from>
    <xdr:to>
      <xdr:col>12</xdr:col>
      <xdr:colOff>319087</xdr:colOff>
      <xdr:row>14</xdr:row>
      <xdr:rowOff>238125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A8D02F-69C3-F405-F788-5F8C5A4BC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2FCEC-3C0C-4C1A-ACF2-2CA5546571C8}" name="computers" displayName="computers" ref="A1:K6260" totalsRowShown="0">
  <tableColumns count="11">
    <tableColumn id="11" xr3:uid="{838F9957-427B-49C1-A83D-180E312AF829}" name="id"/>
    <tableColumn id="1" xr3:uid="{F16A831C-354D-4F14-93A9-8E0D5938EF43}" name="price"/>
    <tableColumn id="2" xr3:uid="{995E80A6-E5F1-4E2A-89C7-E226AF025376}" name="speed"/>
    <tableColumn id="3" xr3:uid="{3500FC32-BABC-406D-BF35-0CFE266A636F}" name="hd"/>
    <tableColumn id="4" xr3:uid="{631FBB9A-F58D-4AAB-810D-ACFCA1AEF9BA}" name="ram"/>
    <tableColumn id="5" xr3:uid="{B1FE5205-57CD-4C2E-87EC-0D9ACAEA191F}" name="screen"/>
    <tableColumn id="6" xr3:uid="{13F35E31-661B-45E6-A528-3E74758C8384}" name="cd"/>
    <tableColumn id="7" xr3:uid="{C930350C-6A96-4C2D-BA67-54128E02C70F}" name="multi"/>
    <tableColumn id="8" xr3:uid="{34574329-A6AE-48B2-AA97-141C6683DBE4}" name="premium"/>
    <tableColumn id="9" xr3:uid="{1E4D5A6B-871D-4A0F-8FAD-97814D626C02}" name="ads"/>
    <tableColumn id="10" xr3:uid="{A27FC89C-DFD6-44CC-8F5A-93326EBBAE04}" name="tre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5CE1B-7587-472D-8BC2-A78CFFEAF543}" name="penguins" displayName="penguins" ref="A1:I334" totalsRowShown="0">
  <autoFilter ref="A1:I334" xr:uid="{D075CE1B-7587-472D-8BC2-A78CFFEAF543}"/>
  <tableColumns count="9">
    <tableColumn id="1" xr3:uid="{5C0600C8-E58B-42F1-95EB-0142E9642EE9}" name="id"/>
    <tableColumn id="2" xr3:uid="{97027453-9886-4C25-B59C-07392C52AEB6}" name="species"/>
    <tableColumn id="3" xr3:uid="{49B89EAB-500E-4C00-B6B0-4E04BF80C4FA}" name="island"/>
    <tableColumn id="4" xr3:uid="{70231846-D194-49C4-9921-F8F185975139}" name="bill_length_mm"/>
    <tableColumn id="5" xr3:uid="{F6964631-DDE3-462E-8B8A-3363C051D1C8}" name="bill_depth_mm"/>
    <tableColumn id="6" xr3:uid="{0DAB6B98-17DB-44C4-AB4F-D1858BB0BFEB}" name="flipper_length_mm"/>
    <tableColumn id="7" xr3:uid="{A87CB462-97B7-4098-B861-31847C53FEA7}" name="body_mass_g"/>
    <tableColumn id="8" xr3:uid="{B80E2F85-1B24-410F-93DD-599A842D5249}" name="sex"/>
    <tableColumn id="9" xr3:uid="{A65EBB95-DB53-4EE0-8397-53C18F18AAB1}" name="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56E10C-E11E-4585-880D-ADDA0931043E}" name="mpg" displayName="mpg" ref="A1:L235" totalsRowShown="0">
  <tableColumns count="12">
    <tableColumn id="1" xr3:uid="{07FE7489-AC9F-444A-A008-4D370A2FC460}" name="id"/>
    <tableColumn id="2" xr3:uid="{4E394714-7E73-4EBD-B549-B13DE73C5BFF}" name="manufacturer"/>
    <tableColumn id="3" xr3:uid="{4673CC35-1FD0-4949-98D5-F530264B9B24}" name="model"/>
    <tableColumn id="4" xr3:uid="{30326B9A-41E1-47A3-8471-D0ACA55C987C}" name="displ"/>
    <tableColumn id="5" xr3:uid="{24F1A46D-D936-4FEC-A3BD-06BE59E494F4}" name="year"/>
    <tableColumn id="6" xr3:uid="{9679C617-8B7C-4FA5-B764-33BD351560A9}" name="cyl"/>
    <tableColumn id="7" xr3:uid="{29DE0052-3285-4B3B-979E-817B1C4635F6}" name="trans"/>
    <tableColumn id="8" xr3:uid="{F0887022-5192-4D10-B4E8-111EBC44B264}" name="drv"/>
    <tableColumn id="9" xr3:uid="{63E92456-E3F5-414F-A95E-74FF50A347F6}" name="cty"/>
    <tableColumn id="10" xr3:uid="{7E9146D5-0B27-4398-BEA0-99D4CC553FA7}" name="hwy"/>
    <tableColumn id="11" xr3:uid="{DF724578-2028-4A13-AB2A-A274C4C749AC}" name="fl"/>
    <tableColumn id="12" xr3:uid="{309FC59F-7F88-4A46-9209-AB54B9DDA4A1}" name="clas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4C6DF9-76A5-4443-BA0C-FF8068E0127F}" name="locations" displayName="locations" ref="A1:D5" totalsRowShown="0">
  <autoFilter ref="A1:D5" xr:uid="{5A4C6DF9-76A5-4443-BA0C-FF8068E0127F}"/>
  <tableColumns count="4">
    <tableColumn id="1" xr3:uid="{1E6C3FEF-C644-47DA-B376-014700330662}" name="cty"/>
    <tableColumn id="2" xr3:uid="{EB05C4EF-FA87-4955-B186-A7FFAC8E7AE0}" name="locno"/>
    <tableColumn id="3" xr3:uid="{808315E5-6945-4B60-A79F-EC96F69AC7F0}" name="state"/>
    <tableColumn id="4" xr3:uid="{7037F1AF-F4B6-4A76-AE09-550512B3B493}" name="zi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DFF230-9CC6-4CCB-8A75-9BAD0C385B6A}" name="departments" displayName="departments" ref="A8:B17" totalsRowShown="0">
  <autoFilter ref="A8:B17" xr:uid="{C1DFF230-9CC6-4CCB-8A75-9BAD0C385B6A}"/>
  <tableColumns count="2">
    <tableColumn id="1" xr3:uid="{B15B619C-AAFA-40A5-B7FD-DA69152D9143}" name="deptno"/>
    <tableColumn id="2" xr3:uid="{1BF65235-B421-4362-8EC1-FE4359FB1D36}" name="dept_tit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399A5D-9816-4132-B6F9-BD21F626CD87}" name="employees" displayName="employees" ref="F1:P21" totalsRowShown="0">
  <autoFilter ref="F1:P21" xr:uid="{32399A5D-9816-4132-B6F9-BD21F626CD87}"/>
  <tableColumns count="11">
    <tableColumn id="1" xr3:uid="{383FCD32-0E80-4F48-A6BF-4B9FB8707EA3}" name="empno"/>
    <tableColumn id="2" xr3:uid="{2F357D86-6152-41A8-854B-BAC02BB2FD85}" name="ename"/>
    <tableColumn id="3" xr3:uid="{0B5504D7-EC90-4A1F-B889-F2E06CC4ADF7}" name="job"/>
    <tableColumn id="4" xr3:uid="{C220141F-2368-41FE-8F6F-CDB9AF2A5CAC}" name="mgr"/>
    <tableColumn id="5" xr3:uid="{4B183BD2-EAA1-4243-8A03-437DA4CC32A8}" name="hiredate" dataDxfId="4"/>
    <tableColumn id="6" xr3:uid="{3C0287A0-6D2D-464A-B8E6-3FFD86E27845}" name="sal"/>
    <tableColumn id="7" xr3:uid="{09F2A9B0-C5D2-433B-86C8-3EF0D7B37794}" name="deptno"/>
    <tableColumn id="8" xr3:uid="{157111A8-0686-47D7-96BB-A5F51BB4DC97}" name="dept_title"/>
    <tableColumn id="9" xr3:uid="{71EF4CB3-421B-46A0-8443-81EA18F35E6D}" name="locno"/>
    <tableColumn id="10" xr3:uid="{FBCD2EC5-0F71-4722-8F93-42ACBEFEC9D0}" name="loc_city" dataDxfId="3">
      <calculatedColumnFormula>_xlfn.XLOOKUP(employees[[#This Row],[locno]], locations[locno], locations[cty])</calculatedColumnFormula>
    </tableColumn>
    <tableColumn id="11" xr3:uid="{4ACF5782-66D1-4104-B6FF-20DCB0FC6122}" name="dept_name" dataDxfId="2">
      <calculatedColumnFormula>_xlfn.XLOOKUP(employees[[#This Row],[deptno]],departments[deptno], departments[dept_title], "OTHER")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AC054FF-D824-4F64-BCA9-F90A396A5080}" name="iris" displayName="iris" ref="A1:C151" totalsRowShown="0">
  <autoFilter ref="A1:C151" xr:uid="{5AC054FF-D824-4F64-BCA9-F90A396A5080}"/>
  <tableColumns count="3">
    <tableColumn id="1" xr3:uid="{F54A1C81-9978-4B0D-BFD8-C5DADDB80DAB}" name="sepal_length"/>
    <tableColumn id="2" xr3:uid="{8449130B-6E13-471E-8927-F56E47A22A56}" name="sepal_width"/>
    <tableColumn id="5" xr3:uid="{1C6AC99C-C426-44BB-851D-BE6B942A4D0C}" name="speci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CD4D90-ECD4-46E2-A9C8-2F6DFBDCFE40}" name="returns" displayName="returns" ref="A1:B22" totalsRowShown="0">
  <autoFilter ref="A1:B22" xr:uid="{7ACD4D90-ECD4-46E2-A9C8-2F6DFBDCFE40}"/>
  <tableColumns count="2">
    <tableColumn id="1" xr3:uid="{91444975-0232-437C-AE2A-C96E9159857E}" name="Order ID"/>
    <tableColumn id="2" xr3:uid="{7479BE75-4B64-4663-B180-CB60979AB5B7}" name="Returne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2551DD-B665-48C3-B594-63DD94BB58B9}" name="regions" displayName="regions" ref="E1:F5" totalsRowShown="0">
  <autoFilter ref="E1:F5" xr:uid="{DE2551DD-B665-48C3-B594-63DD94BB58B9}"/>
  <tableColumns count="2">
    <tableColumn id="2" xr3:uid="{20A303DA-D1D1-4D55-83D6-6AFEC4BB9E81}" name="Person"/>
    <tableColumn id="3" xr3:uid="{D83A7C9F-7E1D-4A8E-9152-4A1E4EA8B9DD}" name="Reg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FBD496-E640-4423-8D77-8DF2171090BB}" name="orders" displayName="orders" ref="E7:O60" totalsRowShown="0">
  <autoFilter ref="E7:O60" xr:uid="{FAFBD496-E640-4423-8D77-8DF2171090BB}"/>
  <tableColumns count="11">
    <tableColumn id="1" xr3:uid="{71BBE51B-22F7-4D1D-BE89-7AF57C1868F5}" name="Order ID"/>
    <tableColumn id="2" xr3:uid="{36A04098-FD0C-4706-A9BD-D13F5CCF9DE9}" name="Order Date"/>
    <tableColumn id="3" xr3:uid="{1D414FEB-9266-477E-A29D-0FBF0A44B521}" name="Category"/>
    <tableColumn id="4" xr3:uid="{3D69B726-0DF7-47B5-AF53-8A1776C8DC2C}" name="Product Name"/>
    <tableColumn id="5" xr3:uid="{1AA60B08-4461-458E-A01F-5678B62C20CB}" name="Sales"/>
    <tableColumn id="6" xr3:uid="{E989CCF3-19AA-4F05-B5EB-8C5C051BCAC7}" name="Quantity"/>
    <tableColumn id="7" xr3:uid="{F3F20394-F8D5-4B71-9A55-A9D216683D5D}" name="Discount"/>
    <tableColumn id="8" xr3:uid="{6F1DCF0A-5907-41AB-B4A1-D9C4BAB49179}" name="Profit"/>
    <tableColumn id="9" xr3:uid="{0A2C00CF-8D56-4EB9-8D47-F569837855D8}" name="Region"/>
    <tableColumn id="10" xr3:uid="{89613828-C951-488D-934A-E71344E8CC95}" name="Returned?" dataDxfId="1">
      <calculatedColumnFormula>_xlfn.XLOOKUP(orders[[#This Row],[Order ID]],returns[Order ID],returns[Returned],"No")</calculatedColumnFormula>
    </tableColumn>
    <tableColumn id="11" xr3:uid="{C8E48F76-521F-40BE-B904-59D86C464922}" name="Person" dataDxfId="0">
      <calculatedColumnFormula>_xlfn.XLOOKUP(orders[[#This Row],[Region]],regions[Region],regions[Person])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2DA7-08DA-438E-9955-3013D39D38FB}">
  <dimension ref="A1:T31"/>
  <sheetViews>
    <sheetView workbookViewId="0">
      <pane ySplit="1" topLeftCell="A2" activePane="bottomLeft" state="frozen"/>
      <selection pane="bottomLeft" activeCell="C18" sqref="C18"/>
    </sheetView>
  </sheetViews>
  <sheetFormatPr defaultColWidth="6" defaultRowHeight="14.25" x14ac:dyDescent="0.45"/>
  <cols>
    <col min="1" max="1" width="31.36328125" style="5" bestFit="1" customWidth="1"/>
    <col min="2" max="2" width="6" style="5"/>
    <col min="3" max="4" width="25.2265625" style="17" customWidth="1"/>
    <col min="5" max="7" width="8.6328125" style="5" customWidth="1"/>
    <col min="8" max="8" width="8.40625" style="5" customWidth="1"/>
    <col min="9" max="10" width="10.54296875" style="5" customWidth="1"/>
    <col min="11" max="11" width="8.04296875" style="5" bestFit="1" customWidth="1"/>
    <col min="12" max="12" width="9.1796875" style="5" customWidth="1"/>
    <col min="13" max="13" width="6" style="5"/>
    <col min="14" max="14" width="11.36328125" style="5" bestFit="1" customWidth="1"/>
    <col min="15" max="16384" width="6" style="5"/>
  </cols>
  <sheetData>
    <row r="1" spans="1:20" ht="42.75" x14ac:dyDescent="0.45">
      <c r="A1" s="37" t="s">
        <v>223</v>
      </c>
      <c r="B1" s="37" t="s">
        <v>222</v>
      </c>
      <c r="C1" s="42" t="s">
        <v>218</v>
      </c>
      <c r="D1" s="42" t="s">
        <v>217</v>
      </c>
      <c r="E1" s="37" t="s">
        <v>221</v>
      </c>
      <c r="F1" s="37" t="s">
        <v>220</v>
      </c>
      <c r="G1" s="37" t="s">
        <v>219</v>
      </c>
      <c r="H1" s="37" t="s">
        <v>216</v>
      </c>
      <c r="I1" s="37" t="s">
        <v>215</v>
      </c>
      <c r="J1" s="37" t="s">
        <v>214</v>
      </c>
      <c r="K1" s="32" t="s">
        <v>213</v>
      </c>
      <c r="L1" s="32" t="s">
        <v>212</v>
      </c>
      <c r="N1" s="35" t="s">
        <v>211</v>
      </c>
      <c r="O1" s="35" t="s">
        <v>210</v>
      </c>
      <c r="T1" s="35"/>
    </row>
    <row r="2" spans="1:20" x14ac:dyDescent="0.45">
      <c r="A2" s="5" t="s">
        <v>209</v>
      </c>
      <c r="B2" s="28">
        <v>86886</v>
      </c>
      <c r="C2" s="17">
        <v>46</v>
      </c>
      <c r="D2" s="43" t="str">
        <f t="shared" ref="D2:D16" si="0">IF(C2&gt;50,"Yes","No")</f>
        <v>No</v>
      </c>
      <c r="E2" s="27">
        <v>2</v>
      </c>
      <c r="F2" s="44" t="str">
        <f>IF(OR(E2=1, E2 = 3, E2 = 5),"A", "B")</f>
        <v>B</v>
      </c>
      <c r="G2" s="44" t="str">
        <f>IF(NOT(OR(E2=1,E2=2)),"X","")</f>
        <v/>
      </c>
      <c r="H2" s="36">
        <v>3.9</v>
      </c>
      <c r="I2" s="45" t="str">
        <f>IF(AND(B2&gt;75000,H2&gt;4.75),"X","")</f>
        <v/>
      </c>
      <c r="J2" s="45" t="str">
        <f t="shared" ref="J2:J16" si="1">IF(AND(C2&lt;40,H2&lt;4),"X","")</f>
        <v/>
      </c>
      <c r="K2" s="46" cm="1">
        <f t="array" ref="K2">_xlfn.IFS(H2&gt;4.5,0.1,
H2&gt;4.25,0.05,
H2&gt;4,0.03,
TRUE,0)</f>
        <v>0</v>
      </c>
      <c r="L2" s="28">
        <f t="shared" ref="L2:L16" si="2">B2*K2</f>
        <v>0</v>
      </c>
      <c r="N2" s="5" t="s">
        <v>208</v>
      </c>
      <c r="O2" s="5">
        <v>0</v>
      </c>
    </row>
    <row r="3" spans="1:20" x14ac:dyDescent="0.45">
      <c r="A3" s="5" t="s">
        <v>207</v>
      </c>
      <c r="B3" s="28">
        <v>74757</v>
      </c>
      <c r="C3" s="17">
        <v>50</v>
      </c>
      <c r="D3" s="43" t="str">
        <f t="shared" si="0"/>
        <v>No</v>
      </c>
      <c r="E3" s="27">
        <v>4</v>
      </c>
      <c r="F3" s="44" t="str">
        <f t="shared" ref="F3:F16" si="3">IF(OR(E3=1, E3 = 3, E3 = 5),"A", "B")</f>
        <v>B</v>
      </c>
      <c r="G3" s="44" t="str">
        <f t="shared" ref="G3:G16" si="4">IF(NOT(OR(E3=1,E3=2)),"X","")</f>
        <v>X</v>
      </c>
      <c r="H3" s="36">
        <v>4.2</v>
      </c>
      <c r="I3" s="45" t="str">
        <f t="shared" ref="I3:I16" si="5">IF(AND(B3&gt;75000,H3&gt;4.75),"X","")</f>
        <v/>
      </c>
      <c r="J3" s="45" t="str">
        <f t="shared" si="1"/>
        <v/>
      </c>
      <c r="K3" s="46" cm="1">
        <f t="array" ref="K3">_xlfn.IFS(H3&gt;4.5,0.1,
H3&gt;4.25,0.05,
H3&gt;4,0.03,
TRUE,0)</f>
        <v>0.03</v>
      </c>
      <c r="L3" s="28">
        <f t="shared" si="2"/>
        <v>2242.71</v>
      </c>
      <c r="N3" s="5" t="s">
        <v>206</v>
      </c>
      <c r="O3" s="5">
        <v>0.03</v>
      </c>
    </row>
    <row r="4" spans="1:20" x14ac:dyDescent="0.45">
      <c r="A4" s="5" t="s">
        <v>205</v>
      </c>
      <c r="B4" s="28">
        <v>70521</v>
      </c>
      <c r="C4" s="17">
        <v>36</v>
      </c>
      <c r="D4" s="43" t="str">
        <f t="shared" si="0"/>
        <v>No</v>
      </c>
      <c r="E4" s="27">
        <v>1</v>
      </c>
      <c r="F4" s="44" t="str">
        <f t="shared" si="3"/>
        <v>A</v>
      </c>
      <c r="G4" s="44" t="str">
        <f t="shared" si="4"/>
        <v/>
      </c>
      <c r="H4" s="36">
        <v>4.49</v>
      </c>
      <c r="I4" s="45" t="str">
        <f t="shared" si="5"/>
        <v/>
      </c>
      <c r="J4" s="45" t="str">
        <f t="shared" si="1"/>
        <v/>
      </c>
      <c r="K4" s="46" cm="1">
        <f t="array" ref="K4">_xlfn.IFS(H4&gt;4.5,0.1,
H4&gt;4.25,0.05,
H4&gt;4,0.03,
TRUE,0)</f>
        <v>0.05</v>
      </c>
      <c r="L4" s="28">
        <f t="shared" si="2"/>
        <v>3526.05</v>
      </c>
      <c r="N4" s="5" t="s">
        <v>204</v>
      </c>
      <c r="O4" s="5">
        <v>0.05</v>
      </c>
    </row>
    <row r="5" spans="1:20" x14ac:dyDescent="0.45">
      <c r="A5" s="5" t="s">
        <v>203</v>
      </c>
      <c r="B5" s="28">
        <v>65367</v>
      </c>
      <c r="C5" s="17">
        <v>58</v>
      </c>
      <c r="D5" s="43" t="str">
        <f t="shared" si="0"/>
        <v>Yes</v>
      </c>
      <c r="E5" s="27">
        <v>3</v>
      </c>
      <c r="F5" s="44" t="str">
        <f t="shared" si="3"/>
        <v>A</v>
      </c>
      <c r="G5" s="44" t="str">
        <f t="shared" si="4"/>
        <v>X</v>
      </c>
      <c r="H5" s="36">
        <v>4.3499999999999996</v>
      </c>
      <c r="I5" s="45" t="str">
        <f t="shared" si="5"/>
        <v/>
      </c>
      <c r="J5" s="45" t="str">
        <f t="shared" si="1"/>
        <v/>
      </c>
      <c r="K5" s="46" cm="1">
        <f t="array" ref="K5">_xlfn.IFS(H5&gt;4.5,0.1,
H5&gt;4.25,0.05,
H5&gt;4,0.03,
TRUE,0)</f>
        <v>0.05</v>
      </c>
      <c r="L5" s="28">
        <f t="shared" si="2"/>
        <v>3268.3500000000004</v>
      </c>
      <c r="N5" s="5" t="s">
        <v>202</v>
      </c>
      <c r="O5" s="5">
        <v>0.1</v>
      </c>
    </row>
    <row r="6" spans="1:20" x14ac:dyDescent="0.45">
      <c r="A6" s="5" t="s">
        <v>201</v>
      </c>
      <c r="B6" s="28">
        <v>89457</v>
      </c>
      <c r="C6" s="17">
        <v>53</v>
      </c>
      <c r="D6" s="43" t="str">
        <f t="shared" si="0"/>
        <v>Yes</v>
      </c>
      <c r="E6" s="27">
        <v>1</v>
      </c>
      <c r="F6" s="44" t="str">
        <f t="shared" si="3"/>
        <v>A</v>
      </c>
      <c r="G6" s="44" t="str">
        <f t="shared" si="4"/>
        <v/>
      </c>
      <c r="H6" s="36">
        <v>4.92</v>
      </c>
      <c r="I6" s="45" t="str">
        <f t="shared" si="5"/>
        <v>X</v>
      </c>
      <c r="J6" s="45" t="str">
        <f t="shared" si="1"/>
        <v/>
      </c>
      <c r="K6" s="46" cm="1">
        <f t="array" ref="K6">_xlfn.IFS(H6&gt;4.5,0.1,
H6&gt;4.25,0.05,
H6&gt;4,0.03,
TRUE,0)</f>
        <v>0.1</v>
      </c>
      <c r="L6" s="28">
        <f t="shared" si="2"/>
        <v>8945.7000000000007</v>
      </c>
    </row>
    <row r="7" spans="1:20" x14ac:dyDescent="0.45">
      <c r="A7" s="5" t="s">
        <v>200</v>
      </c>
      <c r="B7" s="28">
        <v>66174</v>
      </c>
      <c r="C7" s="17">
        <v>47</v>
      </c>
      <c r="D7" s="43" t="str">
        <f t="shared" si="0"/>
        <v>No</v>
      </c>
      <c r="E7" s="27">
        <v>4</v>
      </c>
      <c r="F7" s="44" t="str">
        <f t="shared" si="3"/>
        <v>B</v>
      </c>
      <c r="G7" s="44" t="str">
        <f t="shared" si="4"/>
        <v>X</v>
      </c>
      <c r="H7" s="36">
        <v>4.46</v>
      </c>
      <c r="I7" s="45" t="str">
        <f t="shared" si="5"/>
        <v/>
      </c>
      <c r="J7" s="45" t="str">
        <f t="shared" si="1"/>
        <v/>
      </c>
      <c r="K7" s="46" cm="1">
        <f t="array" ref="K7">_xlfn.IFS(H7&gt;4.5,0.1,
H7&gt;4.25,0.05,
H7&gt;4,0.03,
TRUE,0)</f>
        <v>0.05</v>
      </c>
      <c r="L7" s="28">
        <f t="shared" si="2"/>
        <v>3308.7000000000003</v>
      </c>
    </row>
    <row r="8" spans="1:20" x14ac:dyDescent="0.45">
      <c r="A8" s="5" t="s">
        <v>199</v>
      </c>
      <c r="B8" s="28">
        <v>69130</v>
      </c>
      <c r="C8" s="17">
        <v>38</v>
      </c>
      <c r="D8" s="43" t="str">
        <f t="shared" si="0"/>
        <v>No</v>
      </c>
      <c r="E8" s="27">
        <v>4</v>
      </c>
      <c r="F8" s="44" t="str">
        <f t="shared" si="3"/>
        <v>B</v>
      </c>
      <c r="G8" s="44" t="str">
        <f t="shared" si="4"/>
        <v>X</v>
      </c>
      <c r="H8" s="36">
        <v>3.98</v>
      </c>
      <c r="I8" s="45" t="str">
        <f t="shared" si="5"/>
        <v/>
      </c>
      <c r="J8" s="45" t="str">
        <f t="shared" si="1"/>
        <v>X</v>
      </c>
      <c r="K8" s="46" cm="1">
        <f t="array" ref="K8">_xlfn.IFS(H8&gt;4.5,0.1,
H8&gt;4.25,0.05,
H8&gt;4,0.03,
TRUE,0)</f>
        <v>0</v>
      </c>
      <c r="L8" s="28">
        <f t="shared" si="2"/>
        <v>0</v>
      </c>
    </row>
    <row r="9" spans="1:20" x14ac:dyDescent="0.45">
      <c r="A9" s="5" t="s">
        <v>198</v>
      </c>
      <c r="B9" s="28">
        <v>73088</v>
      </c>
      <c r="C9" s="17">
        <v>45</v>
      </c>
      <c r="D9" s="43" t="str">
        <f t="shared" si="0"/>
        <v>No</v>
      </c>
      <c r="E9" s="27">
        <v>6</v>
      </c>
      <c r="F9" s="44" t="str">
        <f t="shared" si="3"/>
        <v>B</v>
      </c>
      <c r="G9" s="44" t="str">
        <f t="shared" si="4"/>
        <v>X</v>
      </c>
      <c r="H9" s="36">
        <v>4.8600000000000003</v>
      </c>
      <c r="I9" s="45" t="str">
        <f t="shared" si="5"/>
        <v/>
      </c>
      <c r="J9" s="45" t="str">
        <f t="shared" si="1"/>
        <v/>
      </c>
      <c r="K9" s="46" cm="1">
        <f t="array" ref="K9">_xlfn.IFS(H9&gt;4.5,0.1,
H9&gt;4.25,0.05,
H9&gt;4,0.03,
TRUE,0)</f>
        <v>0.1</v>
      </c>
      <c r="L9" s="28">
        <f t="shared" si="2"/>
        <v>7308.8</v>
      </c>
    </row>
    <row r="10" spans="1:20" x14ac:dyDescent="0.45">
      <c r="A10" s="5" t="s">
        <v>197</v>
      </c>
      <c r="B10" s="28">
        <v>99815</v>
      </c>
      <c r="C10" s="17">
        <v>33</v>
      </c>
      <c r="D10" s="43" t="str">
        <f t="shared" si="0"/>
        <v>No</v>
      </c>
      <c r="E10" s="27">
        <v>6</v>
      </c>
      <c r="F10" s="44" t="str">
        <f t="shared" si="3"/>
        <v>B</v>
      </c>
      <c r="G10" s="44" t="str">
        <f t="shared" si="4"/>
        <v>X</v>
      </c>
      <c r="H10" s="36">
        <v>4.7</v>
      </c>
      <c r="I10" s="45" t="str">
        <f t="shared" si="5"/>
        <v/>
      </c>
      <c r="J10" s="45" t="str">
        <f t="shared" si="1"/>
        <v/>
      </c>
      <c r="K10" s="46" cm="1">
        <f t="array" ref="K10">_xlfn.IFS(H10&gt;4.5,0.1,
H10&gt;4.25,0.05,
H10&gt;4,0.03,
TRUE,0)</f>
        <v>0.1</v>
      </c>
      <c r="L10" s="28">
        <f t="shared" si="2"/>
        <v>9981.5</v>
      </c>
    </row>
    <row r="11" spans="1:20" x14ac:dyDescent="0.45">
      <c r="A11" s="5" t="s">
        <v>196</v>
      </c>
      <c r="B11" s="28">
        <v>85146</v>
      </c>
      <c r="C11" s="17">
        <v>48</v>
      </c>
      <c r="D11" s="43" t="str">
        <f t="shared" si="0"/>
        <v>No</v>
      </c>
      <c r="E11" s="27">
        <v>1</v>
      </c>
      <c r="F11" s="44" t="str">
        <f t="shared" si="3"/>
        <v>A</v>
      </c>
      <c r="G11" s="44" t="str">
        <f t="shared" si="4"/>
        <v/>
      </c>
      <c r="H11" s="36">
        <v>4.62</v>
      </c>
      <c r="I11" s="45" t="str">
        <f t="shared" si="5"/>
        <v/>
      </c>
      <c r="J11" s="45" t="str">
        <f t="shared" si="1"/>
        <v/>
      </c>
      <c r="K11" s="46" cm="1">
        <f t="array" ref="K11">_xlfn.IFS(H11&gt;4.5,0.1,
H11&gt;4.25,0.05,
H11&gt;4,0.03,
TRUE,0)</f>
        <v>0.1</v>
      </c>
      <c r="L11" s="28">
        <f t="shared" si="2"/>
        <v>8514.6</v>
      </c>
    </row>
    <row r="12" spans="1:20" x14ac:dyDescent="0.45">
      <c r="A12" s="5" t="s">
        <v>195</v>
      </c>
      <c r="B12" s="28">
        <v>85891</v>
      </c>
      <c r="C12" s="17">
        <v>44</v>
      </c>
      <c r="D12" s="43" t="str">
        <f t="shared" si="0"/>
        <v>No</v>
      </c>
      <c r="E12" s="27">
        <v>1</v>
      </c>
      <c r="F12" s="44" t="str">
        <f t="shared" si="3"/>
        <v>A</v>
      </c>
      <c r="G12" s="44" t="str">
        <f t="shared" si="4"/>
        <v/>
      </c>
      <c r="H12" s="36">
        <v>4.82</v>
      </c>
      <c r="I12" s="45" t="str">
        <f t="shared" si="5"/>
        <v>X</v>
      </c>
      <c r="J12" s="45" t="str">
        <f t="shared" si="1"/>
        <v/>
      </c>
      <c r="K12" s="46" cm="1">
        <f t="array" ref="K12">_xlfn.IFS(H12&gt;4.5,0.1,
H12&gt;4.25,0.05,
H12&gt;4,0.03,
TRUE,0)</f>
        <v>0.1</v>
      </c>
      <c r="L12" s="28">
        <f t="shared" si="2"/>
        <v>8589.1</v>
      </c>
    </row>
    <row r="13" spans="1:20" x14ac:dyDescent="0.45">
      <c r="A13" s="5" t="s">
        <v>194</v>
      </c>
      <c r="B13" s="28">
        <v>67459</v>
      </c>
      <c r="C13" s="17">
        <v>42</v>
      </c>
      <c r="D13" s="43" t="str">
        <f t="shared" si="0"/>
        <v>No</v>
      </c>
      <c r="E13" s="27">
        <v>4</v>
      </c>
      <c r="F13" s="44" t="str">
        <f t="shared" si="3"/>
        <v>B</v>
      </c>
      <c r="G13" s="44" t="str">
        <f t="shared" si="4"/>
        <v>X</v>
      </c>
      <c r="H13" s="36">
        <v>3.79</v>
      </c>
      <c r="I13" s="45" t="str">
        <f t="shared" si="5"/>
        <v/>
      </c>
      <c r="J13" s="45" t="str">
        <f t="shared" si="1"/>
        <v/>
      </c>
      <c r="K13" s="46" cm="1">
        <f t="array" ref="K13">_xlfn.IFS(H13&gt;4.5,0.1,
H13&gt;4.25,0.05,
H13&gt;4,0.03,
TRUE,0)</f>
        <v>0</v>
      </c>
      <c r="L13" s="28">
        <f t="shared" si="2"/>
        <v>0</v>
      </c>
    </row>
    <row r="14" spans="1:20" x14ac:dyDescent="0.45">
      <c r="A14" s="5" t="s">
        <v>193</v>
      </c>
      <c r="B14" s="28">
        <v>75579</v>
      </c>
      <c r="C14" s="17">
        <v>50</v>
      </c>
      <c r="D14" s="43" t="str">
        <f t="shared" si="0"/>
        <v>No</v>
      </c>
      <c r="E14" s="27">
        <v>5</v>
      </c>
      <c r="F14" s="44" t="str">
        <f t="shared" si="3"/>
        <v>A</v>
      </c>
      <c r="G14" s="44" t="str">
        <f t="shared" si="4"/>
        <v>X</v>
      </c>
      <c r="H14" s="36">
        <v>4.12</v>
      </c>
      <c r="I14" s="45" t="str">
        <f t="shared" si="5"/>
        <v/>
      </c>
      <c r="J14" s="45" t="str">
        <f t="shared" si="1"/>
        <v/>
      </c>
      <c r="K14" s="46" cm="1">
        <f t="array" ref="K14">_xlfn.IFS(H14&gt;4.5,0.1,
H14&gt;4.25,0.05,
H14&gt;4,0.03,
TRUE,0)</f>
        <v>0.03</v>
      </c>
      <c r="L14" s="28">
        <f t="shared" si="2"/>
        <v>2267.37</v>
      </c>
    </row>
    <row r="15" spans="1:20" x14ac:dyDescent="0.45">
      <c r="A15" s="5" t="s">
        <v>192</v>
      </c>
      <c r="B15" s="28">
        <v>77430</v>
      </c>
      <c r="C15" s="17">
        <v>54</v>
      </c>
      <c r="D15" s="43" t="str">
        <f t="shared" si="0"/>
        <v>Yes</v>
      </c>
      <c r="E15" s="27">
        <v>5</v>
      </c>
      <c r="F15" s="44" t="str">
        <f t="shared" si="3"/>
        <v>A</v>
      </c>
      <c r="G15" s="44" t="str">
        <f t="shared" si="4"/>
        <v>X</v>
      </c>
      <c r="H15" s="36">
        <v>4.63</v>
      </c>
      <c r="I15" s="45" t="str">
        <f t="shared" si="5"/>
        <v/>
      </c>
      <c r="J15" s="45" t="str">
        <f t="shared" si="1"/>
        <v/>
      </c>
      <c r="K15" s="46" cm="1">
        <f t="array" ref="K15">_xlfn.IFS(H15&gt;4.5,0.1,
H15&gt;4.25,0.05,
H15&gt;4,0.03,
TRUE,0)</f>
        <v>0.1</v>
      </c>
      <c r="L15" s="28">
        <f t="shared" si="2"/>
        <v>7743</v>
      </c>
    </row>
    <row r="16" spans="1:20" x14ac:dyDescent="0.45">
      <c r="A16" s="5" t="s">
        <v>191</v>
      </c>
      <c r="B16" s="28">
        <v>76150</v>
      </c>
      <c r="C16" s="17">
        <v>33</v>
      </c>
      <c r="D16" s="43" t="str">
        <f t="shared" si="0"/>
        <v>No</v>
      </c>
      <c r="E16" s="27">
        <v>4</v>
      </c>
      <c r="F16" s="44" t="str">
        <f t="shared" si="3"/>
        <v>B</v>
      </c>
      <c r="G16" s="44" t="str">
        <f t="shared" si="4"/>
        <v>X</v>
      </c>
      <c r="H16" s="36">
        <v>4.1500000000000004</v>
      </c>
      <c r="I16" s="45" t="str">
        <f t="shared" si="5"/>
        <v/>
      </c>
      <c r="J16" s="45" t="str">
        <f t="shared" si="1"/>
        <v/>
      </c>
      <c r="K16" s="46" cm="1">
        <f t="array" ref="K16">_xlfn.IFS(H16&gt;4.5,0.1,
H16&gt;4.25,0.05,
H16&gt;4,0.03,
TRUE,0)</f>
        <v>0.03</v>
      </c>
      <c r="L16" s="28">
        <f t="shared" si="2"/>
        <v>2284.5</v>
      </c>
    </row>
    <row r="17" spans="1:12" x14ac:dyDescent="0.45">
      <c r="K17" s="27"/>
      <c r="L17" s="27"/>
    </row>
    <row r="18" spans="1:12" x14ac:dyDescent="0.45">
      <c r="K18" s="27"/>
      <c r="L18" s="27"/>
    </row>
    <row r="19" spans="1:12" x14ac:dyDescent="0.45">
      <c r="I19" s="40"/>
    </row>
    <row r="21" spans="1:12" x14ac:dyDescent="0.45">
      <c r="A21" s="5" t="s">
        <v>190</v>
      </c>
      <c r="B21" s="16">
        <f>SUMIF(F2:F16,"A",B2:B16)</f>
        <v>549391</v>
      </c>
      <c r="C21" s="48" t="str">
        <f ca="1">_xlfn.FORMULATEXT(B21)</f>
        <v>=SUMIF(F2:F16,"A",B2:B16)</v>
      </c>
    </row>
    <row r="22" spans="1:12" x14ac:dyDescent="0.45">
      <c r="A22" s="5" t="s">
        <v>189</v>
      </c>
      <c r="B22" s="5">
        <f>COUNTIF(C2:C16,"&gt;50")</f>
        <v>3</v>
      </c>
      <c r="C22" s="48" t="str">
        <f t="shared" ref="C22:C28" ca="1" si="6">_xlfn.FORMULATEXT(B22)</f>
        <v>=COUNTIF(C2:C16,"&gt;50")</v>
      </c>
      <c r="E22" s="17"/>
    </row>
    <row r="23" spans="1:12" x14ac:dyDescent="0.45">
      <c r="A23" s="5" t="s">
        <v>188</v>
      </c>
      <c r="B23" s="16">
        <f>AVERAGEIF(H2:H16,"&gt; 4.7",L2:L16)</f>
        <v>8281.1999999999989</v>
      </c>
      <c r="C23" s="48" t="str">
        <f t="shared" ca="1" si="6"/>
        <v>=AVERAGEIF(H2:H16,"&gt; 4.7",L2:L16)</v>
      </c>
    </row>
    <row r="24" spans="1:12" x14ac:dyDescent="0.45">
      <c r="A24" s="5" t="s">
        <v>187</v>
      </c>
      <c r="B24" s="16">
        <f>AVERAGEIF(H2:H16,"&gt;= 4.7",L2:L16)</f>
        <v>8706.2749999999996</v>
      </c>
      <c r="C24" s="48" t="str">
        <f t="shared" ca="1" si="6"/>
        <v>=AVERAGEIF(H2:H16,"&gt;= 4.7",L2:L16)</v>
      </c>
    </row>
    <row r="25" spans="1:12" x14ac:dyDescent="0.45">
      <c r="C25" s="48"/>
    </row>
    <row r="26" spans="1:12" ht="28.5" x14ac:dyDescent="0.45">
      <c r="A26" s="14" t="s">
        <v>186</v>
      </c>
      <c r="B26" s="5">
        <f>COUNTIFS(L2:L16,"&gt;5000",H2:H16,"&gt;4.5",C2:C16,"&gt;50")</f>
        <v>2</v>
      </c>
      <c r="C26" s="48" t="str">
        <f t="shared" ca="1" si="6"/>
        <v>=COUNTIFS(L2:L16,"&gt;5000",H2:H16,"&gt;4.5",C2:C16,"&gt;50")</v>
      </c>
    </row>
    <row r="27" spans="1:12" ht="28.5" x14ac:dyDescent="0.45">
      <c r="A27" s="14" t="s">
        <v>185</v>
      </c>
      <c r="B27" s="16">
        <f>SUMIFS(L2:L16,E2:E16,4,B2:B16,"&gt;50000")</f>
        <v>7835.91</v>
      </c>
      <c r="C27" s="48" t="str">
        <f t="shared" ca="1" si="6"/>
        <v>=SUMIFS(L2:L16,E2:E16,4,B2:B16,"&gt;50000")</v>
      </c>
    </row>
    <row r="28" spans="1:12" ht="28.5" x14ac:dyDescent="0.45">
      <c r="A28" s="14" t="s">
        <v>184</v>
      </c>
      <c r="B28" s="16">
        <f>AVERAGEIFS(L2:L16,C2:C16,"&lt;50",H2:H16,"&gt;4.0")</f>
        <v>6216.1785714285716</v>
      </c>
      <c r="C28" s="48" t="str">
        <f t="shared" ca="1" si="6"/>
        <v>=AVERAGEIFS(L2:L16,C2:C16,"&lt;50",H2:H16,"&gt;4.0")</v>
      </c>
    </row>
    <row r="29" spans="1:12" x14ac:dyDescent="0.45">
      <c r="C29" s="48"/>
    </row>
    <row r="30" spans="1:12" x14ac:dyDescent="0.45">
      <c r="C30" s="27"/>
    </row>
    <row r="31" spans="1:12" x14ac:dyDescent="0.45">
      <c r="C3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527C-6B68-43E0-A855-0F808FBFCFF9}">
  <dimension ref="A1:K6260"/>
  <sheetViews>
    <sheetView workbookViewId="0">
      <selection activeCell="F19" sqref="F19"/>
    </sheetView>
  </sheetViews>
  <sheetFormatPr defaultRowHeight="21" x14ac:dyDescent="0.65"/>
  <sheetData>
    <row r="1" spans="1:11" x14ac:dyDescent="0.65">
      <c r="A1" t="s">
        <v>41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</row>
    <row r="2" spans="1:11" x14ac:dyDescent="0.6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245</v>
      </c>
      <c r="H2" t="s">
        <v>245</v>
      </c>
      <c r="I2" t="s">
        <v>246</v>
      </c>
      <c r="J2">
        <v>94</v>
      </c>
      <c r="K2">
        <v>1</v>
      </c>
    </row>
    <row r="3" spans="1:11" x14ac:dyDescent="0.6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245</v>
      </c>
      <c r="H3" t="s">
        <v>245</v>
      </c>
      <c r="I3" t="s">
        <v>246</v>
      </c>
      <c r="J3">
        <v>94</v>
      </c>
      <c r="K3">
        <v>1</v>
      </c>
    </row>
    <row r="4" spans="1:11" x14ac:dyDescent="0.6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245</v>
      </c>
      <c r="H4" t="s">
        <v>245</v>
      </c>
      <c r="I4" t="s">
        <v>246</v>
      </c>
      <c r="J4">
        <v>94</v>
      </c>
      <c r="K4">
        <v>1</v>
      </c>
    </row>
    <row r="5" spans="1:11" x14ac:dyDescent="0.6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245</v>
      </c>
      <c r="H5" t="s">
        <v>245</v>
      </c>
      <c r="I5" t="s">
        <v>245</v>
      </c>
      <c r="J5">
        <v>94</v>
      </c>
      <c r="K5">
        <v>1</v>
      </c>
    </row>
    <row r="6" spans="1:11" x14ac:dyDescent="0.6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245</v>
      </c>
      <c r="H6" t="s">
        <v>245</v>
      </c>
      <c r="I6" t="s">
        <v>246</v>
      </c>
      <c r="J6">
        <v>94</v>
      </c>
      <c r="K6">
        <v>1</v>
      </c>
    </row>
    <row r="7" spans="1:11" x14ac:dyDescent="0.6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245</v>
      </c>
      <c r="H7" t="s">
        <v>245</v>
      </c>
      <c r="I7" t="s">
        <v>246</v>
      </c>
      <c r="J7">
        <v>94</v>
      </c>
      <c r="K7">
        <v>1</v>
      </c>
    </row>
    <row r="8" spans="1:11" x14ac:dyDescent="0.6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246</v>
      </c>
      <c r="H8" t="s">
        <v>245</v>
      </c>
      <c r="I8" t="s">
        <v>246</v>
      </c>
      <c r="J8">
        <v>94</v>
      </c>
      <c r="K8">
        <v>1</v>
      </c>
    </row>
    <row r="9" spans="1:11" x14ac:dyDescent="0.6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245</v>
      </c>
      <c r="H9" t="s">
        <v>245</v>
      </c>
      <c r="I9" t="s">
        <v>246</v>
      </c>
      <c r="J9">
        <v>94</v>
      </c>
      <c r="K9">
        <v>1</v>
      </c>
    </row>
    <row r="10" spans="1:11" x14ac:dyDescent="0.6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245</v>
      </c>
      <c r="H10" t="s">
        <v>245</v>
      </c>
      <c r="I10" t="s">
        <v>246</v>
      </c>
      <c r="J10">
        <v>94</v>
      </c>
      <c r="K10">
        <v>1</v>
      </c>
    </row>
    <row r="11" spans="1:11" x14ac:dyDescent="0.6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246</v>
      </c>
      <c r="H11" t="s">
        <v>245</v>
      </c>
      <c r="I11" t="s">
        <v>246</v>
      </c>
      <c r="J11">
        <v>94</v>
      </c>
      <c r="K11">
        <v>1</v>
      </c>
    </row>
    <row r="12" spans="1:11" x14ac:dyDescent="0.65">
      <c r="A12">
        <v>11</v>
      </c>
      <c r="B12">
        <v>2195</v>
      </c>
      <c r="C12">
        <v>33</v>
      </c>
      <c r="D12">
        <v>170</v>
      </c>
      <c r="E12">
        <v>8</v>
      </c>
      <c r="G12" t="s">
        <v>245</v>
      </c>
      <c r="H12" t="s">
        <v>245</v>
      </c>
      <c r="I12" t="s">
        <v>246</v>
      </c>
      <c r="J12">
        <v>94</v>
      </c>
      <c r="K12">
        <v>1</v>
      </c>
    </row>
    <row r="13" spans="1:11" x14ac:dyDescent="0.6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245</v>
      </c>
      <c r="H13" t="s">
        <v>245</v>
      </c>
      <c r="I13" t="s">
        <v>246</v>
      </c>
      <c r="J13">
        <v>94</v>
      </c>
      <c r="K13">
        <v>1</v>
      </c>
    </row>
    <row r="14" spans="1:11" x14ac:dyDescent="0.6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245</v>
      </c>
      <c r="H14" t="s">
        <v>245</v>
      </c>
      <c r="I14" t="s">
        <v>246</v>
      </c>
      <c r="J14">
        <v>94</v>
      </c>
      <c r="K14">
        <v>1</v>
      </c>
    </row>
    <row r="15" spans="1:11" x14ac:dyDescent="0.6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245</v>
      </c>
      <c r="H15" t="s">
        <v>245</v>
      </c>
      <c r="I15" t="s">
        <v>246</v>
      </c>
      <c r="J15">
        <v>94</v>
      </c>
      <c r="K15">
        <v>1</v>
      </c>
    </row>
    <row r="16" spans="1:11" x14ac:dyDescent="0.6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245</v>
      </c>
      <c r="H16" t="s">
        <v>245</v>
      </c>
      <c r="I16" t="s">
        <v>246</v>
      </c>
      <c r="J16">
        <v>94</v>
      </c>
      <c r="K16">
        <v>1</v>
      </c>
    </row>
    <row r="17" spans="1:11" x14ac:dyDescent="0.6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245</v>
      </c>
      <c r="H17" t="s">
        <v>245</v>
      </c>
      <c r="I17" t="s">
        <v>246</v>
      </c>
      <c r="J17">
        <v>94</v>
      </c>
      <c r="K17">
        <v>1</v>
      </c>
    </row>
    <row r="18" spans="1:11" x14ac:dyDescent="0.6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245</v>
      </c>
      <c r="H18" t="s">
        <v>245</v>
      </c>
      <c r="I18" t="s">
        <v>246</v>
      </c>
      <c r="J18">
        <v>94</v>
      </c>
      <c r="K18">
        <v>1</v>
      </c>
    </row>
    <row r="19" spans="1:11" x14ac:dyDescent="0.6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245</v>
      </c>
      <c r="H19" t="s">
        <v>245</v>
      </c>
      <c r="I19" t="s">
        <v>246</v>
      </c>
      <c r="J19">
        <v>94</v>
      </c>
      <c r="K19">
        <v>1</v>
      </c>
    </row>
    <row r="20" spans="1:11" x14ac:dyDescent="0.6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245</v>
      </c>
      <c r="H20" t="s">
        <v>245</v>
      </c>
      <c r="I20" t="s">
        <v>246</v>
      </c>
      <c r="J20">
        <v>94</v>
      </c>
      <c r="K20">
        <v>1</v>
      </c>
    </row>
    <row r="21" spans="1:11" x14ac:dyDescent="0.6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245</v>
      </c>
      <c r="H21" t="s">
        <v>245</v>
      </c>
      <c r="I21" t="s">
        <v>246</v>
      </c>
      <c r="J21">
        <v>94</v>
      </c>
      <c r="K21">
        <v>1</v>
      </c>
    </row>
    <row r="22" spans="1:11" x14ac:dyDescent="0.6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245</v>
      </c>
      <c r="H22" t="s">
        <v>245</v>
      </c>
      <c r="I22" t="s">
        <v>246</v>
      </c>
      <c r="J22">
        <v>94</v>
      </c>
      <c r="K22">
        <v>1</v>
      </c>
    </row>
    <row r="23" spans="1:11" x14ac:dyDescent="0.6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245</v>
      </c>
      <c r="H23" t="s">
        <v>245</v>
      </c>
      <c r="I23" t="s">
        <v>246</v>
      </c>
      <c r="J23">
        <v>94</v>
      </c>
      <c r="K23">
        <v>1</v>
      </c>
    </row>
    <row r="24" spans="1:11" x14ac:dyDescent="0.6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245</v>
      </c>
      <c r="H24" t="s">
        <v>245</v>
      </c>
      <c r="I24" t="s">
        <v>246</v>
      </c>
      <c r="J24">
        <v>94</v>
      </c>
      <c r="K24">
        <v>1</v>
      </c>
    </row>
    <row r="25" spans="1:11" x14ac:dyDescent="0.6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245</v>
      </c>
      <c r="H25" t="s">
        <v>245</v>
      </c>
      <c r="I25" t="s">
        <v>246</v>
      </c>
      <c r="J25">
        <v>94</v>
      </c>
      <c r="K25">
        <v>1</v>
      </c>
    </row>
    <row r="26" spans="1:11" x14ac:dyDescent="0.6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245</v>
      </c>
      <c r="H26" t="s">
        <v>245</v>
      </c>
      <c r="I26" t="s">
        <v>246</v>
      </c>
      <c r="J26">
        <v>94</v>
      </c>
      <c r="K26">
        <v>1</v>
      </c>
    </row>
    <row r="27" spans="1:11" x14ac:dyDescent="0.6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245</v>
      </c>
      <c r="H27" t="s">
        <v>245</v>
      </c>
      <c r="I27" t="s">
        <v>246</v>
      </c>
      <c r="J27">
        <v>94</v>
      </c>
      <c r="K27">
        <v>1</v>
      </c>
    </row>
    <row r="28" spans="1:11" x14ac:dyDescent="0.6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245</v>
      </c>
      <c r="H28" t="s">
        <v>245</v>
      </c>
      <c r="I28" t="s">
        <v>246</v>
      </c>
      <c r="J28">
        <v>94</v>
      </c>
      <c r="K28">
        <v>1</v>
      </c>
    </row>
    <row r="29" spans="1:11" x14ac:dyDescent="0.6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245</v>
      </c>
      <c r="H29" t="s">
        <v>245</v>
      </c>
      <c r="I29" t="s">
        <v>246</v>
      </c>
      <c r="J29">
        <v>94</v>
      </c>
      <c r="K29">
        <v>1</v>
      </c>
    </row>
    <row r="30" spans="1:11" x14ac:dyDescent="0.6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245</v>
      </c>
      <c r="H30" t="s">
        <v>245</v>
      </c>
      <c r="I30" t="s">
        <v>246</v>
      </c>
      <c r="J30">
        <v>94</v>
      </c>
      <c r="K30">
        <v>1</v>
      </c>
    </row>
    <row r="31" spans="1:11" x14ac:dyDescent="0.6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245</v>
      </c>
      <c r="H31" t="s">
        <v>245</v>
      </c>
      <c r="I31" t="s">
        <v>246</v>
      </c>
      <c r="J31">
        <v>94</v>
      </c>
      <c r="K31">
        <v>1</v>
      </c>
    </row>
    <row r="32" spans="1:11" x14ac:dyDescent="0.6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246</v>
      </c>
      <c r="H32" t="s">
        <v>245</v>
      </c>
      <c r="J32">
        <v>94</v>
      </c>
      <c r="K32">
        <v>1</v>
      </c>
    </row>
    <row r="33" spans="1:11" x14ac:dyDescent="0.6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245</v>
      </c>
      <c r="H33" t="s">
        <v>245</v>
      </c>
      <c r="I33" t="s">
        <v>246</v>
      </c>
      <c r="J33">
        <v>94</v>
      </c>
      <c r="K33">
        <v>1</v>
      </c>
    </row>
    <row r="34" spans="1:11" x14ac:dyDescent="0.6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245</v>
      </c>
      <c r="H34" t="s">
        <v>245</v>
      </c>
      <c r="I34" t="s">
        <v>246</v>
      </c>
      <c r="J34">
        <v>94</v>
      </c>
      <c r="K34">
        <v>1</v>
      </c>
    </row>
    <row r="35" spans="1:11" x14ac:dyDescent="0.6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245</v>
      </c>
      <c r="H35" t="s">
        <v>245</v>
      </c>
      <c r="I35" t="s">
        <v>246</v>
      </c>
      <c r="J35">
        <v>94</v>
      </c>
      <c r="K35">
        <v>1</v>
      </c>
    </row>
    <row r="36" spans="1:11" x14ac:dyDescent="0.6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245</v>
      </c>
      <c r="H36" t="s">
        <v>245</v>
      </c>
      <c r="I36" t="s">
        <v>246</v>
      </c>
      <c r="J36">
        <v>94</v>
      </c>
      <c r="K36">
        <v>1</v>
      </c>
    </row>
    <row r="37" spans="1:11" x14ac:dyDescent="0.6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245</v>
      </c>
      <c r="H37" t="s">
        <v>245</v>
      </c>
      <c r="I37" t="s">
        <v>246</v>
      </c>
      <c r="J37">
        <v>94</v>
      </c>
      <c r="K37">
        <v>1</v>
      </c>
    </row>
    <row r="38" spans="1:11" x14ac:dyDescent="0.6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245</v>
      </c>
      <c r="H38" t="s">
        <v>245</v>
      </c>
      <c r="I38" t="s">
        <v>246</v>
      </c>
      <c r="J38">
        <v>94</v>
      </c>
      <c r="K38">
        <v>1</v>
      </c>
    </row>
    <row r="39" spans="1:11" x14ac:dyDescent="0.6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245</v>
      </c>
      <c r="H39" t="s">
        <v>245</v>
      </c>
      <c r="I39" t="s">
        <v>246</v>
      </c>
      <c r="J39">
        <v>94</v>
      </c>
      <c r="K39">
        <v>1</v>
      </c>
    </row>
    <row r="40" spans="1:11" x14ac:dyDescent="0.6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245</v>
      </c>
      <c r="H40" t="s">
        <v>245</v>
      </c>
      <c r="I40" t="s">
        <v>246</v>
      </c>
      <c r="J40">
        <v>94</v>
      </c>
      <c r="K40">
        <v>1</v>
      </c>
    </row>
    <row r="41" spans="1:11" x14ac:dyDescent="0.6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245</v>
      </c>
      <c r="H41" t="s">
        <v>245</v>
      </c>
      <c r="I41" t="s">
        <v>246</v>
      </c>
      <c r="J41">
        <v>94</v>
      </c>
      <c r="K41">
        <v>1</v>
      </c>
    </row>
    <row r="42" spans="1:11" x14ac:dyDescent="0.6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245</v>
      </c>
      <c r="H42" t="s">
        <v>245</v>
      </c>
      <c r="I42" t="s">
        <v>246</v>
      </c>
      <c r="J42">
        <v>94</v>
      </c>
      <c r="K42">
        <v>1</v>
      </c>
    </row>
    <row r="43" spans="1:11" x14ac:dyDescent="0.6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245</v>
      </c>
      <c r="H43" t="s">
        <v>245</v>
      </c>
      <c r="I43" t="s">
        <v>246</v>
      </c>
      <c r="J43">
        <v>94</v>
      </c>
      <c r="K43">
        <v>1</v>
      </c>
    </row>
    <row r="44" spans="1:11" x14ac:dyDescent="0.6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245</v>
      </c>
      <c r="H44" t="s">
        <v>245</v>
      </c>
      <c r="I44" t="s">
        <v>246</v>
      </c>
      <c r="J44">
        <v>94</v>
      </c>
      <c r="K44">
        <v>1</v>
      </c>
    </row>
    <row r="45" spans="1:11" x14ac:dyDescent="0.6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245</v>
      </c>
      <c r="H45" t="s">
        <v>245</v>
      </c>
      <c r="I45" t="s">
        <v>246</v>
      </c>
      <c r="J45">
        <v>94</v>
      </c>
      <c r="K45">
        <v>1</v>
      </c>
    </row>
    <row r="46" spans="1:11" x14ac:dyDescent="0.6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245</v>
      </c>
      <c r="H46" t="s">
        <v>245</v>
      </c>
      <c r="I46" t="s">
        <v>246</v>
      </c>
      <c r="J46">
        <v>94</v>
      </c>
      <c r="K46">
        <v>1</v>
      </c>
    </row>
    <row r="47" spans="1:11" x14ac:dyDescent="0.6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245</v>
      </c>
      <c r="H47" t="s">
        <v>245</v>
      </c>
      <c r="I47" t="s">
        <v>246</v>
      </c>
      <c r="J47">
        <v>94</v>
      </c>
      <c r="K47">
        <v>1</v>
      </c>
    </row>
    <row r="48" spans="1:11" x14ac:dyDescent="0.6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245</v>
      </c>
      <c r="H48" t="s">
        <v>245</v>
      </c>
      <c r="I48" t="s">
        <v>246</v>
      </c>
      <c r="J48">
        <v>94</v>
      </c>
      <c r="K48">
        <v>1</v>
      </c>
    </row>
    <row r="49" spans="1:11" x14ac:dyDescent="0.6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245</v>
      </c>
      <c r="H49" t="s">
        <v>245</v>
      </c>
      <c r="I49" t="s">
        <v>246</v>
      </c>
      <c r="J49">
        <v>94</v>
      </c>
      <c r="K49">
        <v>1</v>
      </c>
    </row>
    <row r="50" spans="1:11" x14ac:dyDescent="0.6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245</v>
      </c>
      <c r="H50" t="s">
        <v>245</v>
      </c>
      <c r="I50" t="s">
        <v>246</v>
      </c>
      <c r="J50">
        <v>94</v>
      </c>
      <c r="K50">
        <v>1</v>
      </c>
    </row>
    <row r="51" spans="1:11" x14ac:dyDescent="0.6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245</v>
      </c>
      <c r="H51" t="s">
        <v>245</v>
      </c>
      <c r="I51" t="s">
        <v>246</v>
      </c>
      <c r="J51">
        <v>94</v>
      </c>
      <c r="K51">
        <v>1</v>
      </c>
    </row>
    <row r="52" spans="1:11" x14ac:dyDescent="0.6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245</v>
      </c>
      <c r="H52" t="s">
        <v>245</v>
      </c>
      <c r="I52" t="s">
        <v>246</v>
      </c>
      <c r="J52">
        <v>94</v>
      </c>
      <c r="K52">
        <v>1</v>
      </c>
    </row>
    <row r="53" spans="1:11" x14ac:dyDescent="0.6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245</v>
      </c>
      <c r="H53" t="s">
        <v>245</v>
      </c>
      <c r="I53" t="s">
        <v>246</v>
      </c>
      <c r="J53">
        <v>94</v>
      </c>
      <c r="K53">
        <v>1</v>
      </c>
    </row>
    <row r="54" spans="1:11" x14ac:dyDescent="0.6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245</v>
      </c>
      <c r="H54" t="s">
        <v>245</v>
      </c>
      <c r="I54" t="s">
        <v>246</v>
      </c>
      <c r="J54">
        <v>94</v>
      </c>
      <c r="K54">
        <v>1</v>
      </c>
    </row>
    <row r="55" spans="1:11" x14ac:dyDescent="0.6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245</v>
      </c>
      <c r="H55" t="s">
        <v>245</v>
      </c>
      <c r="I55" t="s">
        <v>246</v>
      </c>
      <c r="J55">
        <v>94</v>
      </c>
      <c r="K55">
        <v>1</v>
      </c>
    </row>
    <row r="56" spans="1:11" x14ac:dyDescent="0.6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245</v>
      </c>
      <c r="H56" t="s">
        <v>245</v>
      </c>
      <c r="I56" t="s">
        <v>245</v>
      </c>
      <c r="J56">
        <v>94</v>
      </c>
      <c r="K56">
        <v>1</v>
      </c>
    </row>
    <row r="57" spans="1:11" x14ac:dyDescent="0.6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245</v>
      </c>
      <c r="H57" t="s">
        <v>245</v>
      </c>
      <c r="I57" t="s">
        <v>246</v>
      </c>
      <c r="J57">
        <v>94</v>
      </c>
      <c r="K57">
        <v>1</v>
      </c>
    </row>
    <row r="58" spans="1:11" x14ac:dyDescent="0.6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245</v>
      </c>
      <c r="H58" t="s">
        <v>245</v>
      </c>
      <c r="I58" t="s">
        <v>246</v>
      </c>
      <c r="J58">
        <v>94</v>
      </c>
      <c r="K58">
        <v>1</v>
      </c>
    </row>
    <row r="59" spans="1:11" x14ac:dyDescent="0.6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245</v>
      </c>
      <c r="H59" t="s">
        <v>245</v>
      </c>
      <c r="I59" t="s">
        <v>246</v>
      </c>
      <c r="J59">
        <v>94</v>
      </c>
      <c r="K59">
        <v>1</v>
      </c>
    </row>
    <row r="60" spans="1:11" x14ac:dyDescent="0.6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245</v>
      </c>
      <c r="H60" t="s">
        <v>245</v>
      </c>
      <c r="I60" t="s">
        <v>246</v>
      </c>
      <c r="J60">
        <v>94</v>
      </c>
      <c r="K60">
        <v>1</v>
      </c>
    </row>
    <row r="61" spans="1:11" x14ac:dyDescent="0.6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245</v>
      </c>
      <c r="H61" t="s">
        <v>245</v>
      </c>
      <c r="I61" t="s">
        <v>246</v>
      </c>
      <c r="J61">
        <v>94</v>
      </c>
      <c r="K61">
        <v>1</v>
      </c>
    </row>
    <row r="62" spans="1:11" x14ac:dyDescent="0.6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245</v>
      </c>
      <c r="H62" t="s">
        <v>245</v>
      </c>
      <c r="I62" t="s">
        <v>246</v>
      </c>
      <c r="J62">
        <v>94</v>
      </c>
      <c r="K62">
        <v>1</v>
      </c>
    </row>
    <row r="63" spans="1:11" x14ac:dyDescent="0.6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245</v>
      </c>
      <c r="H63" t="s">
        <v>245</v>
      </c>
      <c r="I63" t="s">
        <v>246</v>
      </c>
      <c r="J63">
        <v>94</v>
      </c>
      <c r="K63">
        <v>1</v>
      </c>
    </row>
    <row r="64" spans="1:11" x14ac:dyDescent="0.6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245</v>
      </c>
      <c r="H64" t="s">
        <v>245</v>
      </c>
      <c r="I64" t="s">
        <v>246</v>
      </c>
      <c r="J64">
        <v>94</v>
      </c>
      <c r="K64">
        <v>1</v>
      </c>
    </row>
    <row r="65" spans="1:11" x14ac:dyDescent="0.6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246</v>
      </c>
      <c r="H65" t="s">
        <v>245</v>
      </c>
      <c r="I65" t="s">
        <v>246</v>
      </c>
      <c r="J65">
        <v>94</v>
      </c>
      <c r="K65">
        <v>1</v>
      </c>
    </row>
    <row r="66" spans="1:11" x14ac:dyDescent="0.6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245</v>
      </c>
      <c r="H66" t="s">
        <v>245</v>
      </c>
      <c r="I66" t="s">
        <v>246</v>
      </c>
      <c r="J66">
        <v>94</v>
      </c>
      <c r="K66">
        <v>1</v>
      </c>
    </row>
    <row r="67" spans="1:11" x14ac:dyDescent="0.6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245</v>
      </c>
      <c r="H67" t="s">
        <v>245</v>
      </c>
      <c r="I67" t="s">
        <v>246</v>
      </c>
      <c r="J67">
        <v>94</v>
      </c>
      <c r="K67">
        <v>1</v>
      </c>
    </row>
    <row r="68" spans="1:11" x14ac:dyDescent="0.6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245</v>
      </c>
      <c r="H68" t="s">
        <v>245</v>
      </c>
      <c r="I68" t="s">
        <v>246</v>
      </c>
      <c r="J68">
        <v>94</v>
      </c>
      <c r="K68">
        <v>1</v>
      </c>
    </row>
    <row r="69" spans="1:11" x14ac:dyDescent="0.6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245</v>
      </c>
      <c r="H69" t="s">
        <v>245</v>
      </c>
      <c r="I69" t="s">
        <v>246</v>
      </c>
      <c r="J69">
        <v>94</v>
      </c>
      <c r="K69">
        <v>1</v>
      </c>
    </row>
    <row r="70" spans="1:11" x14ac:dyDescent="0.6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245</v>
      </c>
      <c r="H70" t="s">
        <v>245</v>
      </c>
      <c r="I70" t="s">
        <v>246</v>
      </c>
      <c r="J70">
        <v>94</v>
      </c>
      <c r="K70">
        <v>1</v>
      </c>
    </row>
    <row r="71" spans="1:11" x14ac:dyDescent="0.6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245</v>
      </c>
      <c r="H71" t="s">
        <v>245</v>
      </c>
      <c r="I71" t="s">
        <v>246</v>
      </c>
      <c r="J71">
        <v>94</v>
      </c>
      <c r="K71">
        <v>1</v>
      </c>
    </row>
    <row r="72" spans="1:11" x14ac:dyDescent="0.6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246</v>
      </c>
      <c r="H72" t="s">
        <v>245</v>
      </c>
      <c r="I72" t="s">
        <v>246</v>
      </c>
      <c r="J72">
        <v>94</v>
      </c>
      <c r="K72">
        <v>1</v>
      </c>
    </row>
    <row r="73" spans="1:11" x14ac:dyDescent="0.6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245</v>
      </c>
      <c r="H73" t="s">
        <v>245</v>
      </c>
      <c r="I73" t="s">
        <v>246</v>
      </c>
      <c r="J73">
        <v>94</v>
      </c>
      <c r="K73">
        <v>1</v>
      </c>
    </row>
    <row r="74" spans="1:11" x14ac:dyDescent="0.6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245</v>
      </c>
      <c r="H74" t="s">
        <v>245</v>
      </c>
      <c r="I74" t="s">
        <v>246</v>
      </c>
      <c r="J74">
        <v>94</v>
      </c>
      <c r="K74">
        <v>1</v>
      </c>
    </row>
    <row r="75" spans="1:11" x14ac:dyDescent="0.6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245</v>
      </c>
      <c r="H75" t="s">
        <v>245</v>
      </c>
      <c r="I75" t="s">
        <v>246</v>
      </c>
      <c r="J75">
        <v>94</v>
      </c>
      <c r="K75">
        <v>1</v>
      </c>
    </row>
    <row r="76" spans="1:11" x14ac:dyDescent="0.6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245</v>
      </c>
      <c r="H76" t="s">
        <v>245</v>
      </c>
      <c r="I76" t="s">
        <v>246</v>
      </c>
      <c r="J76">
        <v>94</v>
      </c>
      <c r="K76">
        <v>1</v>
      </c>
    </row>
    <row r="77" spans="1:11" x14ac:dyDescent="0.6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245</v>
      </c>
      <c r="H77" t="s">
        <v>245</v>
      </c>
      <c r="I77" t="s">
        <v>246</v>
      </c>
      <c r="J77">
        <v>94</v>
      </c>
      <c r="K77">
        <v>1</v>
      </c>
    </row>
    <row r="78" spans="1:11" x14ac:dyDescent="0.6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245</v>
      </c>
      <c r="H78" t="s">
        <v>245</v>
      </c>
      <c r="I78" t="s">
        <v>246</v>
      </c>
      <c r="J78">
        <v>94</v>
      </c>
      <c r="K78">
        <v>1</v>
      </c>
    </row>
    <row r="79" spans="1:11" x14ac:dyDescent="0.6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246</v>
      </c>
      <c r="H79" t="s">
        <v>245</v>
      </c>
      <c r="I79" t="s">
        <v>246</v>
      </c>
      <c r="J79">
        <v>94</v>
      </c>
      <c r="K79">
        <v>1</v>
      </c>
    </row>
    <row r="80" spans="1:11" x14ac:dyDescent="0.6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245</v>
      </c>
      <c r="H80" t="s">
        <v>245</v>
      </c>
      <c r="I80" t="s">
        <v>246</v>
      </c>
      <c r="J80">
        <v>94</v>
      </c>
      <c r="K80">
        <v>1</v>
      </c>
    </row>
    <row r="81" spans="1:11" x14ac:dyDescent="0.6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245</v>
      </c>
      <c r="H81" t="s">
        <v>245</v>
      </c>
      <c r="I81" t="s">
        <v>245</v>
      </c>
      <c r="J81">
        <v>94</v>
      </c>
      <c r="K81">
        <v>1</v>
      </c>
    </row>
    <row r="82" spans="1:11" x14ac:dyDescent="0.6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245</v>
      </c>
      <c r="H82" t="s">
        <v>245</v>
      </c>
      <c r="I82" t="s">
        <v>246</v>
      </c>
      <c r="J82">
        <v>94</v>
      </c>
      <c r="K82">
        <v>1</v>
      </c>
    </row>
    <row r="83" spans="1:11" x14ac:dyDescent="0.6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245</v>
      </c>
      <c r="H83" t="s">
        <v>245</v>
      </c>
      <c r="I83" t="s">
        <v>246</v>
      </c>
      <c r="J83">
        <v>94</v>
      </c>
      <c r="K83">
        <v>1</v>
      </c>
    </row>
    <row r="84" spans="1:11" x14ac:dyDescent="0.6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245</v>
      </c>
      <c r="H84" t="s">
        <v>245</v>
      </c>
      <c r="I84" t="s">
        <v>246</v>
      </c>
      <c r="J84">
        <v>94</v>
      </c>
      <c r="K84">
        <v>1</v>
      </c>
    </row>
    <row r="85" spans="1:11" x14ac:dyDescent="0.6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246</v>
      </c>
      <c r="H85" t="s">
        <v>245</v>
      </c>
      <c r="I85" t="s">
        <v>246</v>
      </c>
      <c r="J85">
        <v>94</v>
      </c>
      <c r="K85">
        <v>1</v>
      </c>
    </row>
    <row r="86" spans="1:11" x14ac:dyDescent="0.6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245</v>
      </c>
      <c r="H86" t="s">
        <v>245</v>
      </c>
      <c r="I86" t="s">
        <v>246</v>
      </c>
      <c r="J86">
        <v>94</v>
      </c>
      <c r="K86">
        <v>1</v>
      </c>
    </row>
    <row r="87" spans="1:11" x14ac:dyDescent="0.6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245</v>
      </c>
      <c r="H87" t="s">
        <v>245</v>
      </c>
      <c r="I87" t="s">
        <v>245</v>
      </c>
      <c r="J87">
        <v>94</v>
      </c>
      <c r="K87">
        <v>1</v>
      </c>
    </row>
    <row r="88" spans="1:11" x14ac:dyDescent="0.6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245</v>
      </c>
      <c r="H88" t="s">
        <v>245</v>
      </c>
      <c r="I88" t="s">
        <v>246</v>
      </c>
      <c r="J88">
        <v>94</v>
      </c>
      <c r="K88">
        <v>1</v>
      </c>
    </row>
    <row r="89" spans="1:11" x14ac:dyDescent="0.6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245</v>
      </c>
      <c r="H89" t="s">
        <v>245</v>
      </c>
      <c r="I89" t="s">
        <v>246</v>
      </c>
      <c r="J89">
        <v>94</v>
      </c>
      <c r="K89">
        <v>1</v>
      </c>
    </row>
    <row r="90" spans="1:11" x14ac:dyDescent="0.6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245</v>
      </c>
      <c r="H90" t="s">
        <v>245</v>
      </c>
      <c r="I90" t="s">
        <v>246</v>
      </c>
      <c r="J90">
        <v>94</v>
      </c>
      <c r="K90">
        <v>1</v>
      </c>
    </row>
    <row r="91" spans="1:11" x14ac:dyDescent="0.6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245</v>
      </c>
      <c r="H91" t="s">
        <v>245</v>
      </c>
      <c r="I91" t="s">
        <v>246</v>
      </c>
      <c r="J91">
        <v>94</v>
      </c>
      <c r="K91">
        <v>1</v>
      </c>
    </row>
    <row r="92" spans="1:11" x14ac:dyDescent="0.6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245</v>
      </c>
      <c r="H92" t="s">
        <v>245</v>
      </c>
      <c r="I92" t="s">
        <v>246</v>
      </c>
      <c r="J92">
        <v>94</v>
      </c>
      <c r="K92">
        <v>1</v>
      </c>
    </row>
    <row r="93" spans="1:11" x14ac:dyDescent="0.6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245</v>
      </c>
      <c r="H93" t="s">
        <v>245</v>
      </c>
      <c r="I93" t="s">
        <v>246</v>
      </c>
      <c r="J93">
        <v>94</v>
      </c>
      <c r="K93">
        <v>1</v>
      </c>
    </row>
    <row r="94" spans="1:11" x14ac:dyDescent="0.6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246</v>
      </c>
      <c r="H94" t="s">
        <v>245</v>
      </c>
      <c r="I94" t="s">
        <v>246</v>
      </c>
      <c r="J94">
        <v>94</v>
      </c>
      <c r="K94">
        <v>1</v>
      </c>
    </row>
    <row r="95" spans="1:11" x14ac:dyDescent="0.6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245</v>
      </c>
      <c r="H95" t="s">
        <v>245</v>
      </c>
      <c r="I95" t="s">
        <v>246</v>
      </c>
      <c r="J95">
        <v>94</v>
      </c>
      <c r="K95">
        <v>1</v>
      </c>
    </row>
    <row r="96" spans="1:11" x14ac:dyDescent="0.6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245</v>
      </c>
      <c r="H96" t="s">
        <v>245</v>
      </c>
      <c r="I96" t="s">
        <v>246</v>
      </c>
      <c r="J96">
        <v>95</v>
      </c>
      <c r="K96">
        <v>2</v>
      </c>
    </row>
    <row r="97" spans="1:11" x14ac:dyDescent="0.6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245</v>
      </c>
      <c r="H97" t="s">
        <v>245</v>
      </c>
      <c r="I97" t="s">
        <v>246</v>
      </c>
      <c r="J97">
        <v>95</v>
      </c>
      <c r="K97">
        <v>2</v>
      </c>
    </row>
    <row r="98" spans="1:11" x14ac:dyDescent="0.6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245</v>
      </c>
      <c r="H98" t="s">
        <v>245</v>
      </c>
      <c r="I98" t="s">
        <v>246</v>
      </c>
      <c r="J98">
        <v>95</v>
      </c>
      <c r="K98">
        <v>2</v>
      </c>
    </row>
    <row r="99" spans="1:11" x14ac:dyDescent="0.6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246</v>
      </c>
      <c r="H99" t="s">
        <v>245</v>
      </c>
      <c r="I99" t="s">
        <v>246</v>
      </c>
      <c r="J99">
        <v>95</v>
      </c>
      <c r="K99">
        <v>2</v>
      </c>
    </row>
    <row r="100" spans="1:11" x14ac:dyDescent="0.6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245</v>
      </c>
      <c r="H100" t="s">
        <v>245</v>
      </c>
      <c r="I100" t="s">
        <v>246</v>
      </c>
      <c r="J100">
        <v>95</v>
      </c>
      <c r="K100">
        <v>2</v>
      </c>
    </row>
    <row r="101" spans="1:11" x14ac:dyDescent="0.6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245</v>
      </c>
      <c r="H101" t="s">
        <v>245</v>
      </c>
      <c r="I101" t="s">
        <v>246</v>
      </c>
      <c r="J101">
        <v>95</v>
      </c>
      <c r="K101">
        <v>2</v>
      </c>
    </row>
    <row r="102" spans="1:11" x14ac:dyDescent="0.6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245</v>
      </c>
      <c r="H102" t="s">
        <v>245</v>
      </c>
      <c r="I102" t="s">
        <v>246</v>
      </c>
      <c r="J102">
        <v>95</v>
      </c>
      <c r="K102">
        <v>2</v>
      </c>
    </row>
    <row r="103" spans="1:11" x14ac:dyDescent="0.6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245</v>
      </c>
      <c r="H103" t="s">
        <v>245</v>
      </c>
      <c r="I103" t="s">
        <v>246</v>
      </c>
      <c r="J103">
        <v>95</v>
      </c>
      <c r="K103">
        <v>2</v>
      </c>
    </row>
    <row r="104" spans="1:11" x14ac:dyDescent="0.6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245</v>
      </c>
      <c r="H104" t="s">
        <v>245</v>
      </c>
      <c r="I104" t="s">
        <v>246</v>
      </c>
      <c r="J104">
        <v>95</v>
      </c>
      <c r="K104">
        <v>2</v>
      </c>
    </row>
    <row r="105" spans="1:11" x14ac:dyDescent="0.6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245</v>
      </c>
      <c r="H105" t="s">
        <v>245</v>
      </c>
      <c r="I105" t="s">
        <v>246</v>
      </c>
      <c r="J105">
        <v>95</v>
      </c>
      <c r="K105">
        <v>2</v>
      </c>
    </row>
    <row r="106" spans="1:11" x14ac:dyDescent="0.6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245</v>
      </c>
      <c r="H106" t="s">
        <v>245</v>
      </c>
      <c r="I106" t="s">
        <v>246</v>
      </c>
      <c r="J106">
        <v>95</v>
      </c>
      <c r="K106">
        <v>2</v>
      </c>
    </row>
    <row r="107" spans="1:11" x14ac:dyDescent="0.6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245</v>
      </c>
      <c r="H107" t="s">
        <v>245</v>
      </c>
      <c r="I107" t="s">
        <v>246</v>
      </c>
      <c r="J107">
        <v>95</v>
      </c>
      <c r="K107">
        <v>2</v>
      </c>
    </row>
    <row r="108" spans="1:11" x14ac:dyDescent="0.6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245</v>
      </c>
      <c r="H108" t="s">
        <v>245</v>
      </c>
      <c r="I108" t="s">
        <v>246</v>
      </c>
      <c r="J108">
        <v>95</v>
      </c>
      <c r="K108">
        <v>2</v>
      </c>
    </row>
    <row r="109" spans="1:11" x14ac:dyDescent="0.6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246</v>
      </c>
      <c r="H109" t="s">
        <v>245</v>
      </c>
      <c r="I109" t="s">
        <v>246</v>
      </c>
      <c r="J109">
        <v>95</v>
      </c>
      <c r="K109">
        <v>2</v>
      </c>
    </row>
    <row r="110" spans="1:11" x14ac:dyDescent="0.6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245</v>
      </c>
      <c r="H110" t="s">
        <v>245</v>
      </c>
      <c r="I110" t="s">
        <v>246</v>
      </c>
      <c r="J110">
        <v>95</v>
      </c>
      <c r="K110">
        <v>2</v>
      </c>
    </row>
    <row r="111" spans="1:11" x14ac:dyDescent="0.6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245</v>
      </c>
      <c r="H111" t="s">
        <v>245</v>
      </c>
      <c r="I111" t="s">
        <v>246</v>
      </c>
      <c r="J111">
        <v>95</v>
      </c>
      <c r="K111">
        <v>2</v>
      </c>
    </row>
    <row r="112" spans="1:11" x14ac:dyDescent="0.6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245</v>
      </c>
      <c r="H112" t="s">
        <v>245</v>
      </c>
      <c r="I112" t="s">
        <v>246</v>
      </c>
      <c r="J112">
        <v>95</v>
      </c>
      <c r="K112">
        <v>2</v>
      </c>
    </row>
    <row r="113" spans="1:11" x14ac:dyDescent="0.6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245</v>
      </c>
      <c r="H113" t="s">
        <v>245</v>
      </c>
      <c r="I113" t="s">
        <v>246</v>
      </c>
      <c r="J113">
        <v>95</v>
      </c>
      <c r="K113">
        <v>2</v>
      </c>
    </row>
    <row r="114" spans="1:11" x14ac:dyDescent="0.6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245</v>
      </c>
      <c r="H114" t="s">
        <v>245</v>
      </c>
      <c r="I114" t="s">
        <v>246</v>
      </c>
      <c r="J114">
        <v>95</v>
      </c>
      <c r="K114">
        <v>2</v>
      </c>
    </row>
    <row r="115" spans="1:11" x14ac:dyDescent="0.65">
      <c r="A115">
        <v>114</v>
      </c>
      <c r="B115">
        <v>2895</v>
      </c>
      <c r="C115">
        <v>50</v>
      </c>
      <c r="D115">
        <v>340</v>
      </c>
      <c r="E115">
        <v>160</v>
      </c>
      <c r="F115">
        <v>14</v>
      </c>
      <c r="G115" t="s">
        <v>245</v>
      </c>
      <c r="H115" t="s">
        <v>245</v>
      </c>
      <c r="I115" t="s">
        <v>246</v>
      </c>
      <c r="J115">
        <v>95</v>
      </c>
      <c r="K115">
        <v>2</v>
      </c>
    </row>
    <row r="116" spans="1:11" x14ac:dyDescent="0.6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245</v>
      </c>
      <c r="H116" t="s">
        <v>245</v>
      </c>
      <c r="I116" t="s">
        <v>246</v>
      </c>
      <c r="J116">
        <v>95</v>
      </c>
      <c r="K116">
        <v>2</v>
      </c>
    </row>
    <row r="117" spans="1:11" x14ac:dyDescent="0.6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245</v>
      </c>
      <c r="H117" t="s">
        <v>245</v>
      </c>
      <c r="I117" t="s">
        <v>246</v>
      </c>
      <c r="J117">
        <v>95</v>
      </c>
      <c r="K117">
        <v>2</v>
      </c>
    </row>
    <row r="118" spans="1:11" x14ac:dyDescent="0.6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245</v>
      </c>
      <c r="H118" t="s">
        <v>245</v>
      </c>
      <c r="I118" t="s">
        <v>246</v>
      </c>
      <c r="J118">
        <v>95</v>
      </c>
      <c r="K118">
        <v>2</v>
      </c>
    </row>
    <row r="119" spans="1:11" x14ac:dyDescent="0.6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245</v>
      </c>
      <c r="H119" t="s">
        <v>245</v>
      </c>
      <c r="I119" t="s">
        <v>246</v>
      </c>
      <c r="J119">
        <v>95</v>
      </c>
      <c r="K119">
        <v>2</v>
      </c>
    </row>
    <row r="120" spans="1:11" x14ac:dyDescent="0.6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245</v>
      </c>
      <c r="H120" t="s">
        <v>245</v>
      </c>
      <c r="I120" t="s">
        <v>246</v>
      </c>
      <c r="J120">
        <v>95</v>
      </c>
      <c r="K120">
        <v>2</v>
      </c>
    </row>
    <row r="121" spans="1:11" x14ac:dyDescent="0.6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245</v>
      </c>
      <c r="H121" t="s">
        <v>245</v>
      </c>
      <c r="I121" t="s">
        <v>246</v>
      </c>
      <c r="J121">
        <v>95</v>
      </c>
      <c r="K121">
        <v>2</v>
      </c>
    </row>
    <row r="122" spans="1:11" x14ac:dyDescent="0.6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245</v>
      </c>
      <c r="H122" t="s">
        <v>245</v>
      </c>
      <c r="I122" t="s">
        <v>246</v>
      </c>
      <c r="J122">
        <v>95</v>
      </c>
      <c r="K122">
        <v>2</v>
      </c>
    </row>
    <row r="123" spans="1:11" x14ac:dyDescent="0.6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245</v>
      </c>
      <c r="H123" t="s">
        <v>245</v>
      </c>
      <c r="I123" t="s">
        <v>246</v>
      </c>
      <c r="J123">
        <v>95</v>
      </c>
      <c r="K123">
        <v>2</v>
      </c>
    </row>
    <row r="124" spans="1:11" x14ac:dyDescent="0.6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245</v>
      </c>
      <c r="H124" t="s">
        <v>245</v>
      </c>
      <c r="I124" t="s">
        <v>246</v>
      </c>
      <c r="J124">
        <v>95</v>
      </c>
      <c r="K124">
        <v>2</v>
      </c>
    </row>
    <row r="125" spans="1:11" x14ac:dyDescent="0.6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246</v>
      </c>
      <c r="H125" t="s">
        <v>245</v>
      </c>
      <c r="I125" t="s">
        <v>246</v>
      </c>
      <c r="J125">
        <v>95</v>
      </c>
      <c r="K125">
        <v>2</v>
      </c>
    </row>
    <row r="126" spans="1:11" x14ac:dyDescent="0.6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246</v>
      </c>
      <c r="H126" t="s">
        <v>245</v>
      </c>
      <c r="I126" t="s">
        <v>246</v>
      </c>
      <c r="J126">
        <v>95</v>
      </c>
      <c r="K126">
        <v>2</v>
      </c>
    </row>
    <row r="127" spans="1:11" x14ac:dyDescent="0.6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245</v>
      </c>
      <c r="H127" t="s">
        <v>245</v>
      </c>
      <c r="I127" t="s">
        <v>246</v>
      </c>
      <c r="J127">
        <v>95</v>
      </c>
      <c r="K127">
        <v>2</v>
      </c>
    </row>
    <row r="128" spans="1:11" x14ac:dyDescent="0.6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245</v>
      </c>
      <c r="H128" t="s">
        <v>245</v>
      </c>
      <c r="I128" t="s">
        <v>246</v>
      </c>
      <c r="J128">
        <v>95</v>
      </c>
      <c r="K128">
        <v>2</v>
      </c>
    </row>
    <row r="129" spans="1:11" x14ac:dyDescent="0.6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245</v>
      </c>
      <c r="H129" t="s">
        <v>245</v>
      </c>
      <c r="I129" t="s">
        <v>246</v>
      </c>
      <c r="J129">
        <v>95</v>
      </c>
      <c r="K129">
        <v>2</v>
      </c>
    </row>
    <row r="130" spans="1:11" x14ac:dyDescent="0.6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245</v>
      </c>
      <c r="H130" t="s">
        <v>245</v>
      </c>
      <c r="I130" t="s">
        <v>246</v>
      </c>
      <c r="J130">
        <v>95</v>
      </c>
      <c r="K130">
        <v>2</v>
      </c>
    </row>
    <row r="131" spans="1:11" x14ac:dyDescent="0.6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245</v>
      </c>
      <c r="H131" t="s">
        <v>245</v>
      </c>
      <c r="I131" t="s">
        <v>246</v>
      </c>
      <c r="J131">
        <v>95</v>
      </c>
      <c r="K131">
        <v>2</v>
      </c>
    </row>
    <row r="132" spans="1:11" x14ac:dyDescent="0.6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245</v>
      </c>
      <c r="H132" t="s">
        <v>245</v>
      </c>
      <c r="I132" t="s">
        <v>246</v>
      </c>
      <c r="J132">
        <v>95</v>
      </c>
      <c r="K132">
        <v>2</v>
      </c>
    </row>
    <row r="133" spans="1:11" x14ac:dyDescent="0.6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245</v>
      </c>
      <c r="H133" t="s">
        <v>245</v>
      </c>
      <c r="I133" t="s">
        <v>246</v>
      </c>
      <c r="J133">
        <v>95</v>
      </c>
      <c r="K133">
        <v>2</v>
      </c>
    </row>
    <row r="134" spans="1:11" x14ac:dyDescent="0.6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246</v>
      </c>
      <c r="H134" t="s">
        <v>245</v>
      </c>
      <c r="I134" t="s">
        <v>246</v>
      </c>
      <c r="J134">
        <v>95</v>
      </c>
      <c r="K134">
        <v>2</v>
      </c>
    </row>
    <row r="135" spans="1:11" x14ac:dyDescent="0.6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245</v>
      </c>
      <c r="H135" t="s">
        <v>245</v>
      </c>
      <c r="I135" t="s">
        <v>246</v>
      </c>
      <c r="J135">
        <v>95</v>
      </c>
      <c r="K135">
        <v>2</v>
      </c>
    </row>
    <row r="136" spans="1:11" x14ac:dyDescent="0.6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245</v>
      </c>
      <c r="H136" t="s">
        <v>245</v>
      </c>
      <c r="I136" t="s">
        <v>246</v>
      </c>
      <c r="J136">
        <v>95</v>
      </c>
      <c r="K136">
        <v>2</v>
      </c>
    </row>
    <row r="137" spans="1:11" x14ac:dyDescent="0.6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245</v>
      </c>
      <c r="H137" t="s">
        <v>245</v>
      </c>
      <c r="I137" t="s">
        <v>246</v>
      </c>
      <c r="J137">
        <v>95</v>
      </c>
      <c r="K137">
        <v>2</v>
      </c>
    </row>
    <row r="138" spans="1:11" x14ac:dyDescent="0.6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245</v>
      </c>
      <c r="H138" t="s">
        <v>245</v>
      </c>
      <c r="I138" t="s">
        <v>246</v>
      </c>
      <c r="J138">
        <v>95</v>
      </c>
      <c r="K138">
        <v>2</v>
      </c>
    </row>
    <row r="139" spans="1:11" x14ac:dyDescent="0.6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245</v>
      </c>
      <c r="H139" t="s">
        <v>245</v>
      </c>
      <c r="I139" t="s">
        <v>246</v>
      </c>
      <c r="J139">
        <v>95</v>
      </c>
      <c r="K139">
        <v>2</v>
      </c>
    </row>
    <row r="140" spans="1:11" x14ac:dyDescent="0.6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246</v>
      </c>
      <c r="H140" t="s">
        <v>245</v>
      </c>
      <c r="I140" t="s">
        <v>246</v>
      </c>
      <c r="J140">
        <v>95</v>
      </c>
      <c r="K140">
        <v>2</v>
      </c>
    </row>
    <row r="141" spans="1:11" x14ac:dyDescent="0.6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245</v>
      </c>
      <c r="H141" t="s">
        <v>245</v>
      </c>
      <c r="I141" t="s">
        <v>246</v>
      </c>
      <c r="J141">
        <v>95</v>
      </c>
      <c r="K141">
        <v>2</v>
      </c>
    </row>
    <row r="142" spans="1:11" x14ac:dyDescent="0.6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245</v>
      </c>
      <c r="H142" t="s">
        <v>245</v>
      </c>
      <c r="I142" t="s">
        <v>246</v>
      </c>
      <c r="J142">
        <v>95</v>
      </c>
      <c r="K142">
        <v>2</v>
      </c>
    </row>
    <row r="143" spans="1:11" x14ac:dyDescent="0.6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246</v>
      </c>
      <c r="H143" t="s">
        <v>245</v>
      </c>
      <c r="I143" t="s">
        <v>246</v>
      </c>
      <c r="J143">
        <v>95</v>
      </c>
      <c r="K143">
        <v>2</v>
      </c>
    </row>
    <row r="144" spans="1:11" x14ac:dyDescent="0.6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245</v>
      </c>
      <c r="H144" t="s">
        <v>245</v>
      </c>
      <c r="I144" t="s">
        <v>246</v>
      </c>
      <c r="J144">
        <v>95</v>
      </c>
      <c r="K144">
        <v>2</v>
      </c>
    </row>
    <row r="145" spans="1:11" x14ac:dyDescent="0.6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245</v>
      </c>
      <c r="H145" t="s">
        <v>245</v>
      </c>
      <c r="I145" t="s">
        <v>246</v>
      </c>
      <c r="J145">
        <v>95</v>
      </c>
      <c r="K145">
        <v>2</v>
      </c>
    </row>
    <row r="146" spans="1:11" x14ac:dyDescent="0.6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245</v>
      </c>
      <c r="H146" t="s">
        <v>245</v>
      </c>
      <c r="I146" t="s">
        <v>246</v>
      </c>
      <c r="J146">
        <v>95</v>
      </c>
      <c r="K146">
        <v>2</v>
      </c>
    </row>
    <row r="147" spans="1:11" x14ac:dyDescent="0.6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245</v>
      </c>
      <c r="H147" t="s">
        <v>245</v>
      </c>
      <c r="I147" t="s">
        <v>246</v>
      </c>
      <c r="J147">
        <v>95</v>
      </c>
      <c r="K147">
        <v>2</v>
      </c>
    </row>
    <row r="148" spans="1:11" x14ac:dyDescent="0.6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245</v>
      </c>
      <c r="H148" t="s">
        <v>245</v>
      </c>
      <c r="I148" t="s">
        <v>246</v>
      </c>
      <c r="J148">
        <v>95</v>
      </c>
      <c r="K148">
        <v>2</v>
      </c>
    </row>
    <row r="149" spans="1:11" x14ac:dyDescent="0.6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245</v>
      </c>
      <c r="H149" t="s">
        <v>245</v>
      </c>
      <c r="I149" t="s">
        <v>246</v>
      </c>
      <c r="J149">
        <v>95</v>
      </c>
      <c r="K149">
        <v>2</v>
      </c>
    </row>
    <row r="150" spans="1:11" x14ac:dyDescent="0.6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245</v>
      </c>
      <c r="H150" t="s">
        <v>245</v>
      </c>
      <c r="I150" t="s">
        <v>246</v>
      </c>
      <c r="J150">
        <v>95</v>
      </c>
      <c r="K150">
        <v>2</v>
      </c>
    </row>
    <row r="151" spans="1:11" x14ac:dyDescent="0.6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245</v>
      </c>
      <c r="H151" t="s">
        <v>245</v>
      </c>
      <c r="I151" t="s">
        <v>246</v>
      </c>
      <c r="J151">
        <v>95</v>
      </c>
      <c r="K151">
        <v>2</v>
      </c>
    </row>
    <row r="152" spans="1:11" x14ac:dyDescent="0.6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245</v>
      </c>
      <c r="H152" t="s">
        <v>245</v>
      </c>
      <c r="I152" t="s">
        <v>246</v>
      </c>
      <c r="J152">
        <v>95</v>
      </c>
      <c r="K152">
        <v>2</v>
      </c>
    </row>
    <row r="153" spans="1:11" x14ac:dyDescent="0.6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245</v>
      </c>
      <c r="H153" t="s">
        <v>245</v>
      </c>
      <c r="I153" t="s">
        <v>246</v>
      </c>
      <c r="J153">
        <v>95</v>
      </c>
      <c r="K153">
        <v>2</v>
      </c>
    </row>
    <row r="154" spans="1:11" x14ac:dyDescent="0.6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245</v>
      </c>
      <c r="H154" t="s">
        <v>245</v>
      </c>
      <c r="I154" t="s">
        <v>246</v>
      </c>
      <c r="J154">
        <v>95</v>
      </c>
      <c r="K154">
        <v>2</v>
      </c>
    </row>
    <row r="155" spans="1:11" x14ac:dyDescent="0.6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245</v>
      </c>
      <c r="H155" t="s">
        <v>245</v>
      </c>
      <c r="I155" t="s">
        <v>246</v>
      </c>
      <c r="J155">
        <v>95</v>
      </c>
      <c r="K155">
        <v>2</v>
      </c>
    </row>
    <row r="156" spans="1:11" x14ac:dyDescent="0.6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245</v>
      </c>
      <c r="H156" t="s">
        <v>245</v>
      </c>
      <c r="I156" t="s">
        <v>246</v>
      </c>
      <c r="J156">
        <v>95</v>
      </c>
      <c r="K156">
        <v>2</v>
      </c>
    </row>
    <row r="157" spans="1:11" x14ac:dyDescent="0.6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245</v>
      </c>
      <c r="H157" t="s">
        <v>245</v>
      </c>
      <c r="I157" t="s">
        <v>246</v>
      </c>
      <c r="J157">
        <v>95</v>
      </c>
      <c r="K157">
        <v>2</v>
      </c>
    </row>
    <row r="158" spans="1:11" x14ac:dyDescent="0.6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245</v>
      </c>
      <c r="H158" t="s">
        <v>245</v>
      </c>
      <c r="I158" t="s">
        <v>246</v>
      </c>
      <c r="J158">
        <v>95</v>
      </c>
      <c r="K158">
        <v>2</v>
      </c>
    </row>
    <row r="159" spans="1:11" x14ac:dyDescent="0.6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245</v>
      </c>
      <c r="H159" t="s">
        <v>245</v>
      </c>
      <c r="I159" t="s">
        <v>246</v>
      </c>
      <c r="J159">
        <v>95</v>
      </c>
      <c r="K159">
        <v>2</v>
      </c>
    </row>
    <row r="160" spans="1:11" x14ac:dyDescent="0.6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245</v>
      </c>
      <c r="H160" t="s">
        <v>245</v>
      </c>
      <c r="I160" t="s">
        <v>246</v>
      </c>
      <c r="J160">
        <v>95</v>
      </c>
      <c r="K160">
        <v>2</v>
      </c>
    </row>
    <row r="161" spans="1:11" x14ac:dyDescent="0.6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245</v>
      </c>
      <c r="H161" t="s">
        <v>245</v>
      </c>
      <c r="I161" t="s">
        <v>246</v>
      </c>
      <c r="J161">
        <v>95</v>
      </c>
      <c r="K161">
        <v>2</v>
      </c>
    </row>
    <row r="162" spans="1:11" x14ac:dyDescent="0.6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245</v>
      </c>
      <c r="H162" t="s">
        <v>245</v>
      </c>
      <c r="I162" t="s">
        <v>246</v>
      </c>
      <c r="J162">
        <v>95</v>
      </c>
      <c r="K162">
        <v>2</v>
      </c>
    </row>
    <row r="163" spans="1:11" x14ac:dyDescent="0.6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245</v>
      </c>
      <c r="H163" t="s">
        <v>245</v>
      </c>
      <c r="I163" t="s">
        <v>246</v>
      </c>
      <c r="J163">
        <v>95</v>
      </c>
      <c r="K163">
        <v>2</v>
      </c>
    </row>
    <row r="164" spans="1:11" x14ac:dyDescent="0.6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245</v>
      </c>
      <c r="H164" t="s">
        <v>245</v>
      </c>
      <c r="I164" t="s">
        <v>246</v>
      </c>
      <c r="J164">
        <v>95</v>
      </c>
      <c r="K164">
        <v>2</v>
      </c>
    </row>
    <row r="165" spans="1:11" x14ac:dyDescent="0.6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245</v>
      </c>
      <c r="H165" t="s">
        <v>245</v>
      </c>
      <c r="I165" t="s">
        <v>246</v>
      </c>
      <c r="J165">
        <v>95</v>
      </c>
      <c r="K165">
        <v>2</v>
      </c>
    </row>
    <row r="166" spans="1:11" x14ac:dyDescent="0.6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245</v>
      </c>
      <c r="H166" t="s">
        <v>245</v>
      </c>
      <c r="I166" t="s">
        <v>246</v>
      </c>
      <c r="J166">
        <v>95</v>
      </c>
      <c r="K166">
        <v>2</v>
      </c>
    </row>
    <row r="167" spans="1:11" x14ac:dyDescent="0.6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245</v>
      </c>
      <c r="H167" t="s">
        <v>245</v>
      </c>
      <c r="I167" t="s">
        <v>246</v>
      </c>
      <c r="J167">
        <v>95</v>
      </c>
      <c r="K167">
        <v>2</v>
      </c>
    </row>
    <row r="168" spans="1:11" x14ac:dyDescent="0.6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245</v>
      </c>
      <c r="H168" t="s">
        <v>245</v>
      </c>
      <c r="I168" t="s">
        <v>246</v>
      </c>
      <c r="J168">
        <v>95</v>
      </c>
      <c r="K168">
        <v>2</v>
      </c>
    </row>
    <row r="169" spans="1:11" x14ac:dyDescent="0.6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245</v>
      </c>
      <c r="H169" t="s">
        <v>245</v>
      </c>
      <c r="I169" t="s">
        <v>246</v>
      </c>
      <c r="J169">
        <v>95</v>
      </c>
      <c r="K169">
        <v>2</v>
      </c>
    </row>
    <row r="170" spans="1:11" x14ac:dyDescent="0.6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245</v>
      </c>
      <c r="H170" t="s">
        <v>245</v>
      </c>
      <c r="I170" t="s">
        <v>246</v>
      </c>
      <c r="J170">
        <v>95</v>
      </c>
      <c r="K170">
        <v>2</v>
      </c>
    </row>
    <row r="171" spans="1:11" x14ac:dyDescent="0.6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245</v>
      </c>
      <c r="H171" t="s">
        <v>245</v>
      </c>
      <c r="I171" t="s">
        <v>245</v>
      </c>
      <c r="J171">
        <v>95</v>
      </c>
      <c r="K171">
        <v>2</v>
      </c>
    </row>
    <row r="172" spans="1:11" x14ac:dyDescent="0.6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245</v>
      </c>
      <c r="H172" t="s">
        <v>245</v>
      </c>
      <c r="I172" t="s">
        <v>246</v>
      </c>
      <c r="J172">
        <v>95</v>
      </c>
      <c r="K172">
        <v>2</v>
      </c>
    </row>
    <row r="173" spans="1:11" x14ac:dyDescent="0.6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245</v>
      </c>
      <c r="H173" t="s">
        <v>245</v>
      </c>
      <c r="I173" t="s">
        <v>246</v>
      </c>
      <c r="J173">
        <v>95</v>
      </c>
      <c r="K173">
        <v>2</v>
      </c>
    </row>
    <row r="174" spans="1:11" x14ac:dyDescent="0.6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245</v>
      </c>
      <c r="H174" t="s">
        <v>245</v>
      </c>
      <c r="I174" t="s">
        <v>246</v>
      </c>
      <c r="J174">
        <v>95</v>
      </c>
      <c r="K174">
        <v>2</v>
      </c>
    </row>
    <row r="175" spans="1:11" x14ac:dyDescent="0.6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245</v>
      </c>
      <c r="H175" t="s">
        <v>245</v>
      </c>
      <c r="I175" t="s">
        <v>246</v>
      </c>
      <c r="J175">
        <v>95</v>
      </c>
      <c r="K175">
        <v>2</v>
      </c>
    </row>
    <row r="176" spans="1:11" x14ac:dyDescent="0.6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245</v>
      </c>
      <c r="H176" t="s">
        <v>245</v>
      </c>
      <c r="I176" t="s">
        <v>246</v>
      </c>
      <c r="J176">
        <v>95</v>
      </c>
      <c r="K176">
        <v>2</v>
      </c>
    </row>
    <row r="177" spans="1:11" x14ac:dyDescent="0.6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245</v>
      </c>
      <c r="H177" t="s">
        <v>245</v>
      </c>
      <c r="I177" t="s">
        <v>246</v>
      </c>
      <c r="J177">
        <v>95</v>
      </c>
      <c r="K177">
        <v>2</v>
      </c>
    </row>
    <row r="178" spans="1:11" x14ac:dyDescent="0.6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245</v>
      </c>
      <c r="H178" t="s">
        <v>245</v>
      </c>
      <c r="I178" t="s">
        <v>246</v>
      </c>
      <c r="J178">
        <v>95</v>
      </c>
      <c r="K178">
        <v>2</v>
      </c>
    </row>
    <row r="179" spans="1:11" x14ac:dyDescent="0.6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245</v>
      </c>
      <c r="H179" t="s">
        <v>245</v>
      </c>
      <c r="I179" t="s">
        <v>246</v>
      </c>
      <c r="J179">
        <v>95</v>
      </c>
      <c r="K179">
        <v>2</v>
      </c>
    </row>
    <row r="180" spans="1:11" x14ac:dyDescent="0.6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245</v>
      </c>
      <c r="H180" t="s">
        <v>245</v>
      </c>
      <c r="I180" t="s">
        <v>246</v>
      </c>
      <c r="J180">
        <v>95</v>
      </c>
      <c r="K180">
        <v>2</v>
      </c>
    </row>
    <row r="181" spans="1:11" x14ac:dyDescent="0.6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245</v>
      </c>
      <c r="H181" t="s">
        <v>245</v>
      </c>
      <c r="I181" t="s">
        <v>246</v>
      </c>
      <c r="J181">
        <v>95</v>
      </c>
      <c r="K181">
        <v>2</v>
      </c>
    </row>
    <row r="182" spans="1:11" x14ac:dyDescent="0.6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245</v>
      </c>
      <c r="H182" t="s">
        <v>245</v>
      </c>
      <c r="I182" t="s">
        <v>246</v>
      </c>
      <c r="J182">
        <v>95</v>
      </c>
      <c r="K182">
        <v>2</v>
      </c>
    </row>
    <row r="183" spans="1:11" x14ac:dyDescent="0.6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245</v>
      </c>
      <c r="H183" t="s">
        <v>245</v>
      </c>
      <c r="I183" t="s">
        <v>246</v>
      </c>
      <c r="J183">
        <v>95</v>
      </c>
      <c r="K183">
        <v>2</v>
      </c>
    </row>
    <row r="184" spans="1:11" x14ac:dyDescent="0.6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245</v>
      </c>
      <c r="H184" t="s">
        <v>245</v>
      </c>
      <c r="I184" t="s">
        <v>246</v>
      </c>
      <c r="J184">
        <v>95</v>
      </c>
      <c r="K184">
        <v>2</v>
      </c>
    </row>
    <row r="185" spans="1:11" x14ac:dyDescent="0.6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245</v>
      </c>
      <c r="H185" t="s">
        <v>245</v>
      </c>
      <c r="I185" t="s">
        <v>246</v>
      </c>
      <c r="J185">
        <v>95</v>
      </c>
      <c r="K185">
        <v>2</v>
      </c>
    </row>
    <row r="186" spans="1:11" x14ac:dyDescent="0.6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245</v>
      </c>
      <c r="H186" t="s">
        <v>245</v>
      </c>
      <c r="I186" t="s">
        <v>246</v>
      </c>
      <c r="J186">
        <v>95</v>
      </c>
      <c r="K186">
        <v>2</v>
      </c>
    </row>
    <row r="187" spans="1:11" x14ac:dyDescent="0.6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245</v>
      </c>
      <c r="H187" t="s">
        <v>245</v>
      </c>
      <c r="I187" t="s">
        <v>246</v>
      </c>
      <c r="J187">
        <v>95</v>
      </c>
      <c r="K187">
        <v>2</v>
      </c>
    </row>
    <row r="188" spans="1:11" x14ac:dyDescent="0.6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245</v>
      </c>
      <c r="H188" t="s">
        <v>245</v>
      </c>
      <c r="I188" t="s">
        <v>246</v>
      </c>
      <c r="J188">
        <v>95</v>
      </c>
      <c r="K188">
        <v>2</v>
      </c>
    </row>
    <row r="189" spans="1:11" x14ac:dyDescent="0.6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245</v>
      </c>
      <c r="H189" t="s">
        <v>245</v>
      </c>
      <c r="I189" t="s">
        <v>246</v>
      </c>
      <c r="J189">
        <v>95</v>
      </c>
      <c r="K189">
        <v>2</v>
      </c>
    </row>
    <row r="190" spans="1:11" x14ac:dyDescent="0.6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245</v>
      </c>
      <c r="H190" t="s">
        <v>245</v>
      </c>
      <c r="I190" t="s">
        <v>246</v>
      </c>
      <c r="J190">
        <v>95</v>
      </c>
      <c r="K190">
        <v>2</v>
      </c>
    </row>
    <row r="191" spans="1:11" x14ac:dyDescent="0.6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245</v>
      </c>
      <c r="H191" t="s">
        <v>245</v>
      </c>
      <c r="I191" t="s">
        <v>246</v>
      </c>
      <c r="J191">
        <v>100</v>
      </c>
      <c r="K191">
        <v>3</v>
      </c>
    </row>
    <row r="192" spans="1:11" x14ac:dyDescent="0.6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245</v>
      </c>
      <c r="H192" t="s">
        <v>245</v>
      </c>
      <c r="I192" t="s">
        <v>246</v>
      </c>
      <c r="J192">
        <v>100</v>
      </c>
      <c r="K192">
        <v>3</v>
      </c>
    </row>
    <row r="193" spans="1:11" x14ac:dyDescent="0.6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245</v>
      </c>
      <c r="H193" t="s">
        <v>245</v>
      </c>
      <c r="I193" t="s">
        <v>246</v>
      </c>
      <c r="J193">
        <v>100</v>
      </c>
      <c r="K193">
        <v>3</v>
      </c>
    </row>
    <row r="194" spans="1:11" x14ac:dyDescent="0.6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245</v>
      </c>
      <c r="H194" t="s">
        <v>245</v>
      </c>
      <c r="I194" t="s">
        <v>246</v>
      </c>
      <c r="J194">
        <v>100</v>
      </c>
      <c r="K194">
        <v>3</v>
      </c>
    </row>
    <row r="195" spans="1:11" x14ac:dyDescent="0.6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245</v>
      </c>
      <c r="H195" t="s">
        <v>245</v>
      </c>
      <c r="I195" t="s">
        <v>246</v>
      </c>
      <c r="J195">
        <v>100</v>
      </c>
      <c r="K195">
        <v>3</v>
      </c>
    </row>
    <row r="196" spans="1:11" x14ac:dyDescent="0.6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245</v>
      </c>
      <c r="H196" t="s">
        <v>245</v>
      </c>
      <c r="I196" t="s">
        <v>246</v>
      </c>
      <c r="J196">
        <v>100</v>
      </c>
      <c r="K196">
        <v>3</v>
      </c>
    </row>
    <row r="197" spans="1:11" x14ac:dyDescent="0.6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245</v>
      </c>
      <c r="H197" t="s">
        <v>245</v>
      </c>
      <c r="I197" t="s">
        <v>246</v>
      </c>
      <c r="J197">
        <v>100</v>
      </c>
      <c r="K197">
        <v>3</v>
      </c>
    </row>
    <row r="198" spans="1:11" x14ac:dyDescent="0.6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245</v>
      </c>
      <c r="H198" t="s">
        <v>245</v>
      </c>
      <c r="I198" t="s">
        <v>246</v>
      </c>
      <c r="J198">
        <v>100</v>
      </c>
      <c r="K198">
        <v>3</v>
      </c>
    </row>
    <row r="199" spans="1:11" x14ac:dyDescent="0.6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245</v>
      </c>
      <c r="H199" t="s">
        <v>245</v>
      </c>
      <c r="I199" t="s">
        <v>246</v>
      </c>
      <c r="J199">
        <v>100</v>
      </c>
      <c r="K199">
        <v>3</v>
      </c>
    </row>
    <row r="200" spans="1:11" x14ac:dyDescent="0.6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246</v>
      </c>
      <c r="H200" t="s">
        <v>245</v>
      </c>
      <c r="I200" t="s">
        <v>246</v>
      </c>
      <c r="J200">
        <v>100</v>
      </c>
      <c r="K200">
        <v>3</v>
      </c>
    </row>
    <row r="201" spans="1:11" x14ac:dyDescent="0.6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246</v>
      </c>
      <c r="H201" t="s">
        <v>245</v>
      </c>
      <c r="I201" t="s">
        <v>246</v>
      </c>
      <c r="J201">
        <v>100</v>
      </c>
      <c r="K201">
        <v>3</v>
      </c>
    </row>
    <row r="202" spans="1:11" x14ac:dyDescent="0.6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245</v>
      </c>
      <c r="H202" t="s">
        <v>245</v>
      </c>
      <c r="I202" t="s">
        <v>246</v>
      </c>
      <c r="J202">
        <v>100</v>
      </c>
      <c r="K202">
        <v>3</v>
      </c>
    </row>
    <row r="203" spans="1:11" x14ac:dyDescent="0.6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245</v>
      </c>
      <c r="H203" t="s">
        <v>245</v>
      </c>
      <c r="I203" t="s">
        <v>246</v>
      </c>
      <c r="J203">
        <v>100</v>
      </c>
      <c r="K203">
        <v>3</v>
      </c>
    </row>
    <row r="204" spans="1:11" x14ac:dyDescent="0.6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245</v>
      </c>
      <c r="H204" t="s">
        <v>245</v>
      </c>
      <c r="I204" t="s">
        <v>246</v>
      </c>
      <c r="J204">
        <v>100</v>
      </c>
      <c r="K204">
        <v>3</v>
      </c>
    </row>
    <row r="205" spans="1:11" x14ac:dyDescent="0.6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245</v>
      </c>
      <c r="H205" t="s">
        <v>245</v>
      </c>
      <c r="I205" t="s">
        <v>246</v>
      </c>
      <c r="J205">
        <v>100</v>
      </c>
      <c r="K205">
        <v>3</v>
      </c>
    </row>
    <row r="206" spans="1:11" x14ac:dyDescent="0.6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245</v>
      </c>
      <c r="H206" t="s">
        <v>245</v>
      </c>
      <c r="I206" t="s">
        <v>246</v>
      </c>
      <c r="J206">
        <v>100</v>
      </c>
      <c r="K206">
        <v>3</v>
      </c>
    </row>
    <row r="207" spans="1:11" x14ac:dyDescent="0.6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245</v>
      </c>
      <c r="H207" t="s">
        <v>245</v>
      </c>
      <c r="I207" t="s">
        <v>246</v>
      </c>
      <c r="J207">
        <v>100</v>
      </c>
      <c r="K207">
        <v>3</v>
      </c>
    </row>
    <row r="208" spans="1:11" x14ac:dyDescent="0.6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245</v>
      </c>
      <c r="H208" t="s">
        <v>245</v>
      </c>
      <c r="I208" t="s">
        <v>246</v>
      </c>
      <c r="J208">
        <v>100</v>
      </c>
      <c r="K208">
        <v>3</v>
      </c>
    </row>
    <row r="209" spans="1:11" x14ac:dyDescent="0.6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245</v>
      </c>
      <c r="H209" t="s">
        <v>245</v>
      </c>
      <c r="I209" t="s">
        <v>246</v>
      </c>
      <c r="J209">
        <v>100</v>
      </c>
      <c r="K209">
        <v>3</v>
      </c>
    </row>
    <row r="210" spans="1:11" x14ac:dyDescent="0.6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245</v>
      </c>
      <c r="H210" t="s">
        <v>245</v>
      </c>
      <c r="I210" t="s">
        <v>246</v>
      </c>
      <c r="J210">
        <v>100</v>
      </c>
      <c r="K210">
        <v>3</v>
      </c>
    </row>
    <row r="211" spans="1:11" x14ac:dyDescent="0.6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245</v>
      </c>
      <c r="H211" t="s">
        <v>245</v>
      </c>
      <c r="I211" t="s">
        <v>246</v>
      </c>
      <c r="J211">
        <v>100</v>
      </c>
      <c r="K211">
        <v>3</v>
      </c>
    </row>
    <row r="212" spans="1:11" x14ac:dyDescent="0.6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245</v>
      </c>
      <c r="H212" t="s">
        <v>245</v>
      </c>
      <c r="I212" t="s">
        <v>246</v>
      </c>
      <c r="J212">
        <v>100</v>
      </c>
      <c r="K212">
        <v>3</v>
      </c>
    </row>
    <row r="213" spans="1:11" x14ac:dyDescent="0.6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245</v>
      </c>
      <c r="H213" t="s">
        <v>245</v>
      </c>
      <c r="I213" t="s">
        <v>246</v>
      </c>
      <c r="J213">
        <v>100</v>
      </c>
      <c r="K213">
        <v>3</v>
      </c>
    </row>
    <row r="214" spans="1:11" x14ac:dyDescent="0.6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246</v>
      </c>
      <c r="H214" t="s">
        <v>245</v>
      </c>
      <c r="I214" t="s">
        <v>246</v>
      </c>
      <c r="J214">
        <v>100</v>
      </c>
      <c r="K214">
        <v>3</v>
      </c>
    </row>
    <row r="215" spans="1:11" x14ac:dyDescent="0.6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245</v>
      </c>
      <c r="H215" t="s">
        <v>245</v>
      </c>
      <c r="I215" t="s">
        <v>246</v>
      </c>
      <c r="J215">
        <v>100</v>
      </c>
      <c r="K215">
        <v>3</v>
      </c>
    </row>
    <row r="216" spans="1:11" x14ac:dyDescent="0.6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245</v>
      </c>
      <c r="H216" t="s">
        <v>245</v>
      </c>
      <c r="I216" t="s">
        <v>246</v>
      </c>
      <c r="J216">
        <v>100</v>
      </c>
      <c r="K216">
        <v>3</v>
      </c>
    </row>
    <row r="217" spans="1:11" x14ac:dyDescent="0.6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245</v>
      </c>
      <c r="H217" t="s">
        <v>245</v>
      </c>
      <c r="I217" t="s">
        <v>246</v>
      </c>
      <c r="J217">
        <v>100</v>
      </c>
      <c r="K217">
        <v>3</v>
      </c>
    </row>
    <row r="218" spans="1:11" x14ac:dyDescent="0.6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245</v>
      </c>
      <c r="H218" t="s">
        <v>245</v>
      </c>
      <c r="I218" t="s">
        <v>246</v>
      </c>
      <c r="J218">
        <v>100</v>
      </c>
      <c r="K218">
        <v>3</v>
      </c>
    </row>
    <row r="219" spans="1:11" x14ac:dyDescent="0.6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245</v>
      </c>
      <c r="H219" t="s">
        <v>245</v>
      </c>
      <c r="I219" t="s">
        <v>246</v>
      </c>
      <c r="J219">
        <v>100</v>
      </c>
      <c r="K219">
        <v>3</v>
      </c>
    </row>
    <row r="220" spans="1:11" x14ac:dyDescent="0.6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245</v>
      </c>
      <c r="H220" t="s">
        <v>245</v>
      </c>
      <c r="I220" t="s">
        <v>246</v>
      </c>
      <c r="J220">
        <v>100</v>
      </c>
      <c r="K220">
        <v>3</v>
      </c>
    </row>
    <row r="221" spans="1:11" x14ac:dyDescent="0.6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245</v>
      </c>
      <c r="H221" t="s">
        <v>245</v>
      </c>
      <c r="I221" t="s">
        <v>246</v>
      </c>
      <c r="J221">
        <v>100</v>
      </c>
      <c r="K221">
        <v>3</v>
      </c>
    </row>
    <row r="222" spans="1:11" x14ac:dyDescent="0.6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245</v>
      </c>
      <c r="H222" t="s">
        <v>245</v>
      </c>
      <c r="I222" t="s">
        <v>246</v>
      </c>
      <c r="J222">
        <v>100</v>
      </c>
      <c r="K222">
        <v>3</v>
      </c>
    </row>
    <row r="223" spans="1:11" x14ac:dyDescent="0.6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245</v>
      </c>
      <c r="H223" t="s">
        <v>245</v>
      </c>
      <c r="I223" t="s">
        <v>246</v>
      </c>
      <c r="J223">
        <v>100</v>
      </c>
      <c r="K223">
        <v>3</v>
      </c>
    </row>
    <row r="224" spans="1:11" x14ac:dyDescent="0.6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245</v>
      </c>
      <c r="H224" t="s">
        <v>245</v>
      </c>
      <c r="I224" t="s">
        <v>246</v>
      </c>
      <c r="J224">
        <v>100</v>
      </c>
      <c r="K224">
        <v>3</v>
      </c>
    </row>
    <row r="225" spans="1:11" x14ac:dyDescent="0.6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245</v>
      </c>
      <c r="H225" t="s">
        <v>245</v>
      </c>
      <c r="I225" t="s">
        <v>246</v>
      </c>
      <c r="J225">
        <v>100</v>
      </c>
      <c r="K225">
        <v>3</v>
      </c>
    </row>
    <row r="226" spans="1:11" x14ac:dyDescent="0.6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245</v>
      </c>
      <c r="H226" t="s">
        <v>245</v>
      </c>
      <c r="I226" t="s">
        <v>246</v>
      </c>
      <c r="J226">
        <v>100</v>
      </c>
      <c r="K226">
        <v>3</v>
      </c>
    </row>
    <row r="227" spans="1:11" x14ac:dyDescent="0.6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245</v>
      </c>
      <c r="H227" t="s">
        <v>245</v>
      </c>
      <c r="I227" t="s">
        <v>246</v>
      </c>
      <c r="J227">
        <v>100</v>
      </c>
      <c r="K227">
        <v>3</v>
      </c>
    </row>
    <row r="228" spans="1:11" x14ac:dyDescent="0.6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246</v>
      </c>
      <c r="H228" t="s">
        <v>245</v>
      </c>
      <c r="I228" t="s">
        <v>246</v>
      </c>
      <c r="J228">
        <v>100</v>
      </c>
      <c r="K228">
        <v>3</v>
      </c>
    </row>
    <row r="229" spans="1:11" x14ac:dyDescent="0.6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245</v>
      </c>
      <c r="H229" t="s">
        <v>245</v>
      </c>
      <c r="I229" t="s">
        <v>246</v>
      </c>
      <c r="J229">
        <v>100</v>
      </c>
      <c r="K229">
        <v>3</v>
      </c>
    </row>
    <row r="230" spans="1:11" x14ac:dyDescent="0.6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245</v>
      </c>
      <c r="H230" t="s">
        <v>245</v>
      </c>
      <c r="I230" t="s">
        <v>246</v>
      </c>
      <c r="J230">
        <v>100</v>
      </c>
      <c r="K230">
        <v>3</v>
      </c>
    </row>
    <row r="231" spans="1:11" x14ac:dyDescent="0.6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245</v>
      </c>
      <c r="H231" t="s">
        <v>245</v>
      </c>
      <c r="I231" t="s">
        <v>246</v>
      </c>
      <c r="J231">
        <v>100</v>
      </c>
      <c r="K231">
        <v>3</v>
      </c>
    </row>
    <row r="232" spans="1:11" x14ac:dyDescent="0.6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245</v>
      </c>
      <c r="H232" t="s">
        <v>245</v>
      </c>
      <c r="I232" t="s">
        <v>245</v>
      </c>
      <c r="J232">
        <v>100</v>
      </c>
      <c r="K232">
        <v>3</v>
      </c>
    </row>
    <row r="233" spans="1:11" x14ac:dyDescent="0.6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246</v>
      </c>
      <c r="H233" t="s">
        <v>245</v>
      </c>
      <c r="I233" t="s">
        <v>246</v>
      </c>
      <c r="J233">
        <v>100</v>
      </c>
      <c r="K233">
        <v>3</v>
      </c>
    </row>
    <row r="234" spans="1:11" x14ac:dyDescent="0.6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245</v>
      </c>
      <c r="H234" t="s">
        <v>245</v>
      </c>
      <c r="I234" t="s">
        <v>246</v>
      </c>
      <c r="J234">
        <v>100</v>
      </c>
      <c r="K234">
        <v>3</v>
      </c>
    </row>
    <row r="235" spans="1:11" x14ac:dyDescent="0.6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245</v>
      </c>
      <c r="H235" t="s">
        <v>245</v>
      </c>
      <c r="I235" t="s">
        <v>246</v>
      </c>
      <c r="J235">
        <v>100</v>
      </c>
      <c r="K235">
        <v>3</v>
      </c>
    </row>
    <row r="236" spans="1:11" x14ac:dyDescent="0.6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245</v>
      </c>
      <c r="H236" t="s">
        <v>245</v>
      </c>
      <c r="I236" t="s">
        <v>246</v>
      </c>
      <c r="J236">
        <v>100</v>
      </c>
      <c r="K236">
        <v>3</v>
      </c>
    </row>
    <row r="237" spans="1:11" x14ac:dyDescent="0.6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245</v>
      </c>
      <c r="H237" t="s">
        <v>245</v>
      </c>
      <c r="I237" t="s">
        <v>246</v>
      </c>
      <c r="J237">
        <v>100</v>
      </c>
      <c r="K237">
        <v>3</v>
      </c>
    </row>
    <row r="238" spans="1:11" x14ac:dyDescent="0.6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245</v>
      </c>
      <c r="H238" t="s">
        <v>245</v>
      </c>
      <c r="I238" t="s">
        <v>246</v>
      </c>
      <c r="J238">
        <v>100</v>
      </c>
      <c r="K238">
        <v>3</v>
      </c>
    </row>
    <row r="239" spans="1:11" x14ac:dyDescent="0.6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245</v>
      </c>
      <c r="H239" t="s">
        <v>245</v>
      </c>
      <c r="I239" t="s">
        <v>246</v>
      </c>
      <c r="J239">
        <v>100</v>
      </c>
      <c r="K239">
        <v>3</v>
      </c>
    </row>
    <row r="240" spans="1:11" x14ac:dyDescent="0.6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245</v>
      </c>
      <c r="H240" t="s">
        <v>245</v>
      </c>
      <c r="I240" t="s">
        <v>246</v>
      </c>
      <c r="J240">
        <v>100</v>
      </c>
      <c r="K240">
        <v>3</v>
      </c>
    </row>
    <row r="241" spans="1:11" x14ac:dyDescent="0.6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245</v>
      </c>
      <c r="H241" t="s">
        <v>245</v>
      </c>
      <c r="I241" t="s">
        <v>246</v>
      </c>
      <c r="J241">
        <v>100</v>
      </c>
      <c r="K241">
        <v>3</v>
      </c>
    </row>
    <row r="242" spans="1:11" x14ac:dyDescent="0.6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245</v>
      </c>
      <c r="H242" t="s">
        <v>245</v>
      </c>
      <c r="I242" t="s">
        <v>246</v>
      </c>
      <c r="J242">
        <v>100</v>
      </c>
      <c r="K242">
        <v>3</v>
      </c>
    </row>
    <row r="243" spans="1:11" x14ac:dyDescent="0.6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245</v>
      </c>
      <c r="H243" t="s">
        <v>245</v>
      </c>
      <c r="I243" t="s">
        <v>246</v>
      </c>
      <c r="J243">
        <v>100</v>
      </c>
      <c r="K243">
        <v>3</v>
      </c>
    </row>
    <row r="244" spans="1:11" x14ac:dyDescent="0.6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245</v>
      </c>
      <c r="H244" t="s">
        <v>245</v>
      </c>
      <c r="I244" t="s">
        <v>246</v>
      </c>
      <c r="J244">
        <v>100</v>
      </c>
      <c r="K244">
        <v>3</v>
      </c>
    </row>
    <row r="245" spans="1:11" x14ac:dyDescent="0.6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245</v>
      </c>
      <c r="H245" t="s">
        <v>245</v>
      </c>
      <c r="I245" t="s">
        <v>246</v>
      </c>
      <c r="J245">
        <v>100</v>
      </c>
      <c r="K245">
        <v>3</v>
      </c>
    </row>
    <row r="246" spans="1:11" x14ac:dyDescent="0.6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245</v>
      </c>
      <c r="H246" t="s">
        <v>245</v>
      </c>
      <c r="I246" t="s">
        <v>246</v>
      </c>
      <c r="J246">
        <v>100</v>
      </c>
      <c r="K246">
        <v>3</v>
      </c>
    </row>
    <row r="247" spans="1:11" x14ac:dyDescent="0.6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245</v>
      </c>
      <c r="H247" t="s">
        <v>245</v>
      </c>
      <c r="I247" t="s">
        <v>246</v>
      </c>
      <c r="J247">
        <v>100</v>
      </c>
      <c r="K247">
        <v>3</v>
      </c>
    </row>
    <row r="248" spans="1:11" x14ac:dyDescent="0.6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245</v>
      </c>
      <c r="H248" t="s">
        <v>245</v>
      </c>
      <c r="I248" t="s">
        <v>246</v>
      </c>
      <c r="J248">
        <v>100</v>
      </c>
      <c r="K248">
        <v>3</v>
      </c>
    </row>
    <row r="249" spans="1:11" x14ac:dyDescent="0.6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245</v>
      </c>
      <c r="H249" t="s">
        <v>245</v>
      </c>
      <c r="I249" t="s">
        <v>246</v>
      </c>
      <c r="J249">
        <v>100</v>
      </c>
      <c r="K249">
        <v>3</v>
      </c>
    </row>
    <row r="250" spans="1:11" x14ac:dyDescent="0.6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245</v>
      </c>
      <c r="H250" t="s">
        <v>245</v>
      </c>
      <c r="I250" t="s">
        <v>246</v>
      </c>
      <c r="J250">
        <v>100</v>
      </c>
      <c r="K250">
        <v>3</v>
      </c>
    </row>
    <row r="251" spans="1:11" x14ac:dyDescent="0.6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245</v>
      </c>
      <c r="H251" t="s">
        <v>245</v>
      </c>
      <c r="I251" t="s">
        <v>246</v>
      </c>
      <c r="J251">
        <v>100</v>
      </c>
      <c r="K251">
        <v>3</v>
      </c>
    </row>
    <row r="252" spans="1:11" x14ac:dyDescent="0.6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245</v>
      </c>
      <c r="H252" t="s">
        <v>245</v>
      </c>
      <c r="I252" t="s">
        <v>246</v>
      </c>
      <c r="J252">
        <v>100</v>
      </c>
      <c r="K252">
        <v>3</v>
      </c>
    </row>
    <row r="253" spans="1:11" x14ac:dyDescent="0.6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245</v>
      </c>
      <c r="H253" t="s">
        <v>245</v>
      </c>
      <c r="I253" t="s">
        <v>246</v>
      </c>
      <c r="J253">
        <v>100</v>
      </c>
      <c r="K253">
        <v>3</v>
      </c>
    </row>
    <row r="254" spans="1:11" x14ac:dyDescent="0.6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245</v>
      </c>
      <c r="H254" t="s">
        <v>245</v>
      </c>
      <c r="I254" t="s">
        <v>246</v>
      </c>
      <c r="J254">
        <v>100</v>
      </c>
      <c r="K254">
        <v>3</v>
      </c>
    </row>
    <row r="255" spans="1:11" x14ac:dyDescent="0.6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246</v>
      </c>
      <c r="H255" t="s">
        <v>245</v>
      </c>
      <c r="I255" t="s">
        <v>246</v>
      </c>
      <c r="J255">
        <v>100</v>
      </c>
      <c r="K255">
        <v>3</v>
      </c>
    </row>
    <row r="256" spans="1:11" x14ac:dyDescent="0.6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245</v>
      </c>
      <c r="H256" t="s">
        <v>245</v>
      </c>
      <c r="I256" t="s">
        <v>246</v>
      </c>
      <c r="J256">
        <v>100</v>
      </c>
      <c r="K256">
        <v>3</v>
      </c>
    </row>
    <row r="257" spans="1:11" x14ac:dyDescent="0.6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245</v>
      </c>
      <c r="H257" t="s">
        <v>245</v>
      </c>
      <c r="I257" t="s">
        <v>246</v>
      </c>
      <c r="J257">
        <v>100</v>
      </c>
      <c r="K257">
        <v>3</v>
      </c>
    </row>
    <row r="258" spans="1:11" x14ac:dyDescent="0.6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245</v>
      </c>
      <c r="H258" t="s">
        <v>245</v>
      </c>
      <c r="I258" t="s">
        <v>246</v>
      </c>
      <c r="J258">
        <v>100</v>
      </c>
      <c r="K258">
        <v>3</v>
      </c>
    </row>
    <row r="259" spans="1:11" x14ac:dyDescent="0.6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245</v>
      </c>
      <c r="H259" t="s">
        <v>245</v>
      </c>
      <c r="I259" t="s">
        <v>246</v>
      </c>
      <c r="J259">
        <v>100</v>
      </c>
      <c r="K259">
        <v>3</v>
      </c>
    </row>
    <row r="260" spans="1:11" x14ac:dyDescent="0.6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245</v>
      </c>
      <c r="H260" t="s">
        <v>245</v>
      </c>
      <c r="I260" t="s">
        <v>246</v>
      </c>
      <c r="J260">
        <v>100</v>
      </c>
      <c r="K260">
        <v>3</v>
      </c>
    </row>
    <row r="261" spans="1:11" x14ac:dyDescent="0.6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245</v>
      </c>
      <c r="H261" t="s">
        <v>245</v>
      </c>
      <c r="I261" t="s">
        <v>246</v>
      </c>
      <c r="J261">
        <v>100</v>
      </c>
      <c r="K261">
        <v>3</v>
      </c>
    </row>
    <row r="262" spans="1:11" x14ac:dyDescent="0.6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245</v>
      </c>
      <c r="H262" t="s">
        <v>245</v>
      </c>
      <c r="I262" t="s">
        <v>246</v>
      </c>
      <c r="J262">
        <v>100</v>
      </c>
      <c r="K262">
        <v>3</v>
      </c>
    </row>
    <row r="263" spans="1:11" x14ac:dyDescent="0.6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245</v>
      </c>
      <c r="H263" t="s">
        <v>245</v>
      </c>
      <c r="I263" t="s">
        <v>246</v>
      </c>
      <c r="J263">
        <v>100</v>
      </c>
      <c r="K263">
        <v>3</v>
      </c>
    </row>
    <row r="264" spans="1:11" x14ac:dyDescent="0.6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245</v>
      </c>
      <c r="H264" t="s">
        <v>245</v>
      </c>
      <c r="I264" t="s">
        <v>246</v>
      </c>
      <c r="J264">
        <v>100</v>
      </c>
      <c r="K264">
        <v>3</v>
      </c>
    </row>
    <row r="265" spans="1:11" x14ac:dyDescent="0.6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245</v>
      </c>
      <c r="H265" t="s">
        <v>245</v>
      </c>
      <c r="I265" t="s">
        <v>246</v>
      </c>
      <c r="J265">
        <v>100</v>
      </c>
      <c r="K265">
        <v>3</v>
      </c>
    </row>
    <row r="266" spans="1:11" x14ac:dyDescent="0.6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245</v>
      </c>
      <c r="H266" t="s">
        <v>245</v>
      </c>
      <c r="I266" t="s">
        <v>246</v>
      </c>
      <c r="J266">
        <v>100</v>
      </c>
      <c r="K266">
        <v>3</v>
      </c>
    </row>
    <row r="267" spans="1:11" x14ac:dyDescent="0.6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245</v>
      </c>
      <c r="H267" t="s">
        <v>245</v>
      </c>
      <c r="I267" t="s">
        <v>246</v>
      </c>
      <c r="J267">
        <v>100</v>
      </c>
      <c r="K267">
        <v>3</v>
      </c>
    </row>
    <row r="268" spans="1:11" x14ac:dyDescent="0.6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245</v>
      </c>
      <c r="H268" t="s">
        <v>245</v>
      </c>
      <c r="I268" t="s">
        <v>246</v>
      </c>
      <c r="J268">
        <v>100</v>
      </c>
      <c r="K268">
        <v>3</v>
      </c>
    </row>
    <row r="269" spans="1:11" x14ac:dyDescent="0.6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245</v>
      </c>
      <c r="H269" t="s">
        <v>245</v>
      </c>
      <c r="I269" t="s">
        <v>246</v>
      </c>
      <c r="J269">
        <v>100</v>
      </c>
      <c r="K269">
        <v>3</v>
      </c>
    </row>
    <row r="270" spans="1:11" x14ac:dyDescent="0.6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245</v>
      </c>
      <c r="H270" t="s">
        <v>245</v>
      </c>
      <c r="I270" t="s">
        <v>246</v>
      </c>
      <c r="J270">
        <v>100</v>
      </c>
      <c r="K270">
        <v>3</v>
      </c>
    </row>
    <row r="271" spans="1:11" x14ac:dyDescent="0.6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245</v>
      </c>
      <c r="H271" t="s">
        <v>245</v>
      </c>
      <c r="I271" t="s">
        <v>246</v>
      </c>
      <c r="J271">
        <v>100</v>
      </c>
      <c r="K271">
        <v>3</v>
      </c>
    </row>
    <row r="272" spans="1:11" x14ac:dyDescent="0.6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245</v>
      </c>
      <c r="H272" t="s">
        <v>245</v>
      </c>
      <c r="I272" t="s">
        <v>246</v>
      </c>
      <c r="J272">
        <v>100</v>
      </c>
      <c r="K272">
        <v>3</v>
      </c>
    </row>
    <row r="273" spans="1:11" x14ac:dyDescent="0.6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246</v>
      </c>
      <c r="H273" t="s">
        <v>245</v>
      </c>
      <c r="I273" t="s">
        <v>246</v>
      </c>
      <c r="J273">
        <v>100</v>
      </c>
      <c r="K273">
        <v>3</v>
      </c>
    </row>
    <row r="274" spans="1:11" x14ac:dyDescent="0.6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245</v>
      </c>
      <c r="H274" t="s">
        <v>245</v>
      </c>
      <c r="I274" t="s">
        <v>246</v>
      </c>
      <c r="J274">
        <v>100</v>
      </c>
      <c r="K274">
        <v>3</v>
      </c>
    </row>
    <row r="275" spans="1:11" x14ac:dyDescent="0.6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245</v>
      </c>
      <c r="H275" t="s">
        <v>245</v>
      </c>
      <c r="I275" t="s">
        <v>246</v>
      </c>
      <c r="J275">
        <v>100</v>
      </c>
      <c r="K275">
        <v>3</v>
      </c>
    </row>
    <row r="276" spans="1:11" x14ac:dyDescent="0.6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245</v>
      </c>
      <c r="H276" t="s">
        <v>245</v>
      </c>
      <c r="I276" t="s">
        <v>246</v>
      </c>
      <c r="J276">
        <v>100</v>
      </c>
      <c r="K276">
        <v>3</v>
      </c>
    </row>
    <row r="277" spans="1:11" x14ac:dyDescent="0.6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245</v>
      </c>
      <c r="H277" t="s">
        <v>245</v>
      </c>
      <c r="I277" t="s">
        <v>246</v>
      </c>
      <c r="J277">
        <v>100</v>
      </c>
      <c r="K277">
        <v>3</v>
      </c>
    </row>
    <row r="278" spans="1:11" x14ac:dyDescent="0.6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245</v>
      </c>
      <c r="H278" t="s">
        <v>245</v>
      </c>
      <c r="I278" t="s">
        <v>246</v>
      </c>
      <c r="J278">
        <v>100</v>
      </c>
      <c r="K278">
        <v>3</v>
      </c>
    </row>
    <row r="279" spans="1:11" x14ac:dyDescent="0.6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245</v>
      </c>
      <c r="H279" t="s">
        <v>245</v>
      </c>
      <c r="I279" t="s">
        <v>246</v>
      </c>
      <c r="J279">
        <v>100</v>
      </c>
      <c r="K279">
        <v>3</v>
      </c>
    </row>
    <row r="280" spans="1:11" x14ac:dyDescent="0.6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245</v>
      </c>
      <c r="H280" t="s">
        <v>245</v>
      </c>
      <c r="I280" t="s">
        <v>246</v>
      </c>
      <c r="J280">
        <v>100</v>
      </c>
      <c r="K280">
        <v>3</v>
      </c>
    </row>
    <row r="281" spans="1:11" x14ac:dyDescent="0.6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245</v>
      </c>
      <c r="H281" t="s">
        <v>245</v>
      </c>
      <c r="I281" t="s">
        <v>246</v>
      </c>
      <c r="J281">
        <v>100</v>
      </c>
      <c r="K281">
        <v>3</v>
      </c>
    </row>
    <row r="282" spans="1:11" x14ac:dyDescent="0.6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245</v>
      </c>
      <c r="H282" t="s">
        <v>245</v>
      </c>
      <c r="I282" t="s">
        <v>246</v>
      </c>
      <c r="J282">
        <v>100</v>
      </c>
      <c r="K282">
        <v>3</v>
      </c>
    </row>
    <row r="283" spans="1:11" x14ac:dyDescent="0.6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245</v>
      </c>
      <c r="H283" t="s">
        <v>245</v>
      </c>
      <c r="I283" t="s">
        <v>246</v>
      </c>
      <c r="J283">
        <v>100</v>
      </c>
      <c r="K283">
        <v>3</v>
      </c>
    </row>
    <row r="284" spans="1:11" x14ac:dyDescent="0.6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245</v>
      </c>
      <c r="H284" t="s">
        <v>245</v>
      </c>
      <c r="I284" t="s">
        <v>246</v>
      </c>
      <c r="J284">
        <v>100</v>
      </c>
      <c r="K284">
        <v>3</v>
      </c>
    </row>
    <row r="285" spans="1:11" x14ac:dyDescent="0.6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245</v>
      </c>
      <c r="H285" t="s">
        <v>245</v>
      </c>
      <c r="I285" t="s">
        <v>246</v>
      </c>
      <c r="J285">
        <v>100</v>
      </c>
      <c r="K285">
        <v>3</v>
      </c>
    </row>
    <row r="286" spans="1:11" x14ac:dyDescent="0.6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245</v>
      </c>
      <c r="H286" t="s">
        <v>245</v>
      </c>
      <c r="I286" t="s">
        <v>246</v>
      </c>
      <c r="J286">
        <v>100</v>
      </c>
      <c r="K286">
        <v>3</v>
      </c>
    </row>
    <row r="287" spans="1:11" x14ac:dyDescent="0.6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245</v>
      </c>
      <c r="H287" t="s">
        <v>245</v>
      </c>
      <c r="I287" t="s">
        <v>246</v>
      </c>
      <c r="J287">
        <v>100</v>
      </c>
      <c r="K287">
        <v>3</v>
      </c>
    </row>
    <row r="288" spans="1:11" x14ac:dyDescent="0.6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245</v>
      </c>
      <c r="H288" t="s">
        <v>245</v>
      </c>
      <c r="I288" t="s">
        <v>246</v>
      </c>
      <c r="J288">
        <v>100</v>
      </c>
      <c r="K288">
        <v>3</v>
      </c>
    </row>
    <row r="289" spans="1:11" x14ac:dyDescent="0.6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245</v>
      </c>
      <c r="H289" t="s">
        <v>245</v>
      </c>
      <c r="I289" t="s">
        <v>246</v>
      </c>
      <c r="J289">
        <v>100</v>
      </c>
      <c r="K289">
        <v>3</v>
      </c>
    </row>
    <row r="290" spans="1:11" x14ac:dyDescent="0.6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245</v>
      </c>
      <c r="H290" t="s">
        <v>245</v>
      </c>
      <c r="I290" t="s">
        <v>246</v>
      </c>
      <c r="J290">
        <v>100</v>
      </c>
      <c r="K290">
        <v>3</v>
      </c>
    </row>
    <row r="291" spans="1:11" x14ac:dyDescent="0.6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245</v>
      </c>
      <c r="H291" t="s">
        <v>245</v>
      </c>
      <c r="I291" t="s">
        <v>246</v>
      </c>
      <c r="J291">
        <v>108</v>
      </c>
      <c r="K291">
        <v>4</v>
      </c>
    </row>
    <row r="292" spans="1:11" x14ac:dyDescent="0.6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245</v>
      </c>
      <c r="H292" t="s">
        <v>245</v>
      </c>
      <c r="I292" t="s">
        <v>246</v>
      </c>
      <c r="J292">
        <v>108</v>
      </c>
      <c r="K292">
        <v>4</v>
      </c>
    </row>
    <row r="293" spans="1:11" x14ac:dyDescent="0.6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245</v>
      </c>
      <c r="H293" t="s">
        <v>245</v>
      </c>
      <c r="I293" t="s">
        <v>246</v>
      </c>
      <c r="J293">
        <v>108</v>
      </c>
      <c r="K293">
        <v>4</v>
      </c>
    </row>
    <row r="294" spans="1:11" x14ac:dyDescent="0.6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245</v>
      </c>
      <c r="H294" t="s">
        <v>245</v>
      </c>
      <c r="I294" t="s">
        <v>246</v>
      </c>
      <c r="J294">
        <v>108</v>
      </c>
      <c r="K294">
        <v>4</v>
      </c>
    </row>
    <row r="295" spans="1:11" x14ac:dyDescent="0.6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245</v>
      </c>
      <c r="H295" t="s">
        <v>245</v>
      </c>
      <c r="I295" t="s">
        <v>246</v>
      </c>
      <c r="J295">
        <v>108</v>
      </c>
      <c r="K295">
        <v>4</v>
      </c>
    </row>
    <row r="296" spans="1:11" x14ac:dyDescent="0.6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245</v>
      </c>
      <c r="H296" t="s">
        <v>245</v>
      </c>
      <c r="I296" t="s">
        <v>246</v>
      </c>
      <c r="J296">
        <v>108</v>
      </c>
      <c r="K296">
        <v>4</v>
      </c>
    </row>
    <row r="297" spans="1:11" x14ac:dyDescent="0.6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245</v>
      </c>
      <c r="H297" t="s">
        <v>245</v>
      </c>
      <c r="I297" t="s">
        <v>246</v>
      </c>
      <c r="J297">
        <v>108</v>
      </c>
      <c r="K297">
        <v>4</v>
      </c>
    </row>
    <row r="298" spans="1:11" x14ac:dyDescent="0.6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245</v>
      </c>
      <c r="H298" t="s">
        <v>245</v>
      </c>
      <c r="I298" t="s">
        <v>246</v>
      </c>
      <c r="J298">
        <v>108</v>
      </c>
      <c r="K298">
        <v>4</v>
      </c>
    </row>
    <row r="299" spans="1:11" x14ac:dyDescent="0.6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245</v>
      </c>
      <c r="H299" t="s">
        <v>245</v>
      </c>
      <c r="I299" t="s">
        <v>246</v>
      </c>
      <c r="J299">
        <v>108</v>
      </c>
      <c r="K299">
        <v>4</v>
      </c>
    </row>
    <row r="300" spans="1:11" x14ac:dyDescent="0.6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245</v>
      </c>
      <c r="H300" t="s">
        <v>245</v>
      </c>
      <c r="I300" t="s">
        <v>246</v>
      </c>
      <c r="J300">
        <v>108</v>
      </c>
      <c r="K300">
        <v>4</v>
      </c>
    </row>
    <row r="301" spans="1:11" x14ac:dyDescent="0.6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245</v>
      </c>
      <c r="H301" t="s">
        <v>245</v>
      </c>
      <c r="I301" t="s">
        <v>246</v>
      </c>
      <c r="J301">
        <v>108</v>
      </c>
      <c r="K301">
        <v>4</v>
      </c>
    </row>
    <row r="302" spans="1:11" x14ac:dyDescent="0.6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245</v>
      </c>
      <c r="H302" t="s">
        <v>245</v>
      </c>
      <c r="I302" t="s">
        <v>246</v>
      </c>
      <c r="J302">
        <v>108</v>
      </c>
      <c r="K302">
        <v>4</v>
      </c>
    </row>
    <row r="303" spans="1:11" x14ac:dyDescent="0.6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245</v>
      </c>
      <c r="H303" t="s">
        <v>245</v>
      </c>
      <c r="I303" t="s">
        <v>246</v>
      </c>
      <c r="J303">
        <v>108</v>
      </c>
      <c r="K303">
        <v>4</v>
      </c>
    </row>
    <row r="304" spans="1:11" x14ac:dyDescent="0.6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245</v>
      </c>
      <c r="H304" t="s">
        <v>245</v>
      </c>
      <c r="I304" t="s">
        <v>246</v>
      </c>
      <c r="J304">
        <v>108</v>
      </c>
      <c r="K304">
        <v>4</v>
      </c>
    </row>
    <row r="305" spans="1:11" x14ac:dyDescent="0.6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245</v>
      </c>
      <c r="H305" t="s">
        <v>245</v>
      </c>
      <c r="I305" t="s">
        <v>246</v>
      </c>
      <c r="J305">
        <v>108</v>
      </c>
      <c r="K305">
        <v>4</v>
      </c>
    </row>
    <row r="306" spans="1:11" x14ac:dyDescent="0.6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245</v>
      </c>
      <c r="H306" t="s">
        <v>245</v>
      </c>
      <c r="I306" t="s">
        <v>246</v>
      </c>
      <c r="J306">
        <v>108</v>
      </c>
      <c r="K306">
        <v>4</v>
      </c>
    </row>
    <row r="307" spans="1:11" x14ac:dyDescent="0.6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245</v>
      </c>
      <c r="H307" t="s">
        <v>245</v>
      </c>
      <c r="I307" t="s">
        <v>246</v>
      </c>
      <c r="J307">
        <v>108</v>
      </c>
      <c r="K307">
        <v>4</v>
      </c>
    </row>
    <row r="308" spans="1:11" x14ac:dyDescent="0.6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245</v>
      </c>
      <c r="H308" t="s">
        <v>245</v>
      </c>
      <c r="I308" t="s">
        <v>246</v>
      </c>
      <c r="J308">
        <v>108</v>
      </c>
      <c r="K308">
        <v>4</v>
      </c>
    </row>
    <row r="309" spans="1:11" x14ac:dyDescent="0.6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245</v>
      </c>
      <c r="H309" t="s">
        <v>245</v>
      </c>
      <c r="I309" t="s">
        <v>246</v>
      </c>
      <c r="J309">
        <v>108</v>
      </c>
      <c r="K309">
        <v>4</v>
      </c>
    </row>
    <row r="310" spans="1:11" x14ac:dyDescent="0.6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245</v>
      </c>
      <c r="H310" t="s">
        <v>245</v>
      </c>
      <c r="I310" t="s">
        <v>246</v>
      </c>
      <c r="J310">
        <v>108</v>
      </c>
      <c r="K310">
        <v>4</v>
      </c>
    </row>
    <row r="311" spans="1:11" x14ac:dyDescent="0.6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245</v>
      </c>
      <c r="H311" t="s">
        <v>245</v>
      </c>
      <c r="I311" t="s">
        <v>246</v>
      </c>
      <c r="J311">
        <v>108</v>
      </c>
      <c r="K311">
        <v>4</v>
      </c>
    </row>
    <row r="312" spans="1:11" x14ac:dyDescent="0.6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245</v>
      </c>
      <c r="H312" t="s">
        <v>245</v>
      </c>
      <c r="I312" t="s">
        <v>246</v>
      </c>
      <c r="J312">
        <v>108</v>
      </c>
      <c r="K312">
        <v>4</v>
      </c>
    </row>
    <row r="313" spans="1:11" x14ac:dyDescent="0.6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245</v>
      </c>
      <c r="H313" t="s">
        <v>245</v>
      </c>
      <c r="I313" t="s">
        <v>246</v>
      </c>
      <c r="J313">
        <v>108</v>
      </c>
      <c r="K313">
        <v>4</v>
      </c>
    </row>
    <row r="314" spans="1:11" x14ac:dyDescent="0.6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245</v>
      </c>
      <c r="H314" t="s">
        <v>245</v>
      </c>
      <c r="I314" t="s">
        <v>246</v>
      </c>
      <c r="J314">
        <v>108</v>
      </c>
      <c r="K314">
        <v>4</v>
      </c>
    </row>
    <row r="315" spans="1:11" x14ac:dyDescent="0.6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245</v>
      </c>
      <c r="H315" t="s">
        <v>245</v>
      </c>
      <c r="I315" t="s">
        <v>246</v>
      </c>
      <c r="J315">
        <v>108</v>
      </c>
      <c r="K315">
        <v>4</v>
      </c>
    </row>
    <row r="316" spans="1:11" x14ac:dyDescent="0.6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245</v>
      </c>
      <c r="H316" t="s">
        <v>245</v>
      </c>
      <c r="I316" t="s">
        <v>246</v>
      </c>
      <c r="J316">
        <v>108</v>
      </c>
      <c r="K316">
        <v>4</v>
      </c>
    </row>
    <row r="317" spans="1:11" x14ac:dyDescent="0.6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245</v>
      </c>
      <c r="H317" t="s">
        <v>245</v>
      </c>
      <c r="I317" t="s">
        <v>246</v>
      </c>
      <c r="J317">
        <v>108</v>
      </c>
      <c r="K317">
        <v>4</v>
      </c>
    </row>
    <row r="318" spans="1:11" x14ac:dyDescent="0.6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245</v>
      </c>
      <c r="H318" t="s">
        <v>245</v>
      </c>
      <c r="I318" t="s">
        <v>246</v>
      </c>
      <c r="J318">
        <v>108</v>
      </c>
      <c r="K318">
        <v>4</v>
      </c>
    </row>
    <row r="319" spans="1:11" x14ac:dyDescent="0.6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245</v>
      </c>
      <c r="H319" t="s">
        <v>245</v>
      </c>
      <c r="I319" t="s">
        <v>246</v>
      </c>
      <c r="J319">
        <v>108</v>
      </c>
      <c r="K319">
        <v>4</v>
      </c>
    </row>
    <row r="320" spans="1:11" x14ac:dyDescent="0.6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245</v>
      </c>
      <c r="H320" t="s">
        <v>245</v>
      </c>
      <c r="I320" t="s">
        <v>246</v>
      </c>
      <c r="J320">
        <v>108</v>
      </c>
      <c r="K320">
        <v>4</v>
      </c>
    </row>
    <row r="321" spans="1:11" x14ac:dyDescent="0.6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245</v>
      </c>
      <c r="H321" t="s">
        <v>245</v>
      </c>
      <c r="I321" t="s">
        <v>246</v>
      </c>
      <c r="J321">
        <v>108</v>
      </c>
      <c r="K321">
        <v>4</v>
      </c>
    </row>
    <row r="322" spans="1:11" x14ac:dyDescent="0.6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245</v>
      </c>
      <c r="H322" t="s">
        <v>245</v>
      </c>
      <c r="I322" t="s">
        <v>246</v>
      </c>
      <c r="J322">
        <v>108</v>
      </c>
      <c r="K322">
        <v>4</v>
      </c>
    </row>
    <row r="323" spans="1:11" x14ac:dyDescent="0.6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245</v>
      </c>
      <c r="H323" t="s">
        <v>245</v>
      </c>
      <c r="I323" t="s">
        <v>246</v>
      </c>
      <c r="J323">
        <v>108</v>
      </c>
      <c r="K323">
        <v>4</v>
      </c>
    </row>
    <row r="324" spans="1:11" x14ac:dyDescent="0.6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245</v>
      </c>
      <c r="H324" t="s">
        <v>245</v>
      </c>
      <c r="I324" t="s">
        <v>246</v>
      </c>
      <c r="J324">
        <v>108</v>
      </c>
      <c r="K324">
        <v>4</v>
      </c>
    </row>
    <row r="325" spans="1:11" x14ac:dyDescent="0.6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245</v>
      </c>
      <c r="H325" t="s">
        <v>245</v>
      </c>
      <c r="I325" t="s">
        <v>246</v>
      </c>
      <c r="J325">
        <v>108</v>
      </c>
      <c r="K325">
        <v>4</v>
      </c>
    </row>
    <row r="326" spans="1:11" x14ac:dyDescent="0.6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245</v>
      </c>
      <c r="H326" t="s">
        <v>245</v>
      </c>
      <c r="I326" t="s">
        <v>246</v>
      </c>
      <c r="J326">
        <v>108</v>
      </c>
      <c r="K326">
        <v>4</v>
      </c>
    </row>
    <row r="327" spans="1:11" x14ac:dyDescent="0.6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245</v>
      </c>
      <c r="H327" t="s">
        <v>245</v>
      </c>
      <c r="I327" t="s">
        <v>246</v>
      </c>
      <c r="J327">
        <v>108</v>
      </c>
      <c r="K327">
        <v>4</v>
      </c>
    </row>
    <row r="328" spans="1:11" x14ac:dyDescent="0.6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245</v>
      </c>
      <c r="H328" t="s">
        <v>245</v>
      </c>
      <c r="I328" t="s">
        <v>246</v>
      </c>
      <c r="J328">
        <v>108</v>
      </c>
      <c r="K328">
        <v>4</v>
      </c>
    </row>
    <row r="329" spans="1:11" x14ac:dyDescent="0.6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245</v>
      </c>
      <c r="H329" t="s">
        <v>245</v>
      </c>
      <c r="I329" t="s">
        <v>246</v>
      </c>
      <c r="J329">
        <v>108</v>
      </c>
      <c r="K329">
        <v>4</v>
      </c>
    </row>
    <row r="330" spans="1:11" x14ac:dyDescent="0.6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245</v>
      </c>
      <c r="H330" t="s">
        <v>245</v>
      </c>
      <c r="I330" t="s">
        <v>246</v>
      </c>
      <c r="J330">
        <v>108</v>
      </c>
      <c r="K330">
        <v>4</v>
      </c>
    </row>
    <row r="331" spans="1:11" x14ac:dyDescent="0.6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245</v>
      </c>
      <c r="H331" t="s">
        <v>245</v>
      </c>
      <c r="I331" t="s">
        <v>246</v>
      </c>
      <c r="J331">
        <v>108</v>
      </c>
      <c r="K331">
        <v>4</v>
      </c>
    </row>
    <row r="332" spans="1:11" x14ac:dyDescent="0.6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245</v>
      </c>
      <c r="H332" t="s">
        <v>245</v>
      </c>
      <c r="I332" t="s">
        <v>246</v>
      </c>
      <c r="J332">
        <v>108</v>
      </c>
      <c r="K332">
        <v>4</v>
      </c>
    </row>
    <row r="333" spans="1:11" x14ac:dyDescent="0.6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245</v>
      </c>
      <c r="H333" t="s">
        <v>245</v>
      </c>
      <c r="I333" t="s">
        <v>246</v>
      </c>
      <c r="J333">
        <v>108</v>
      </c>
      <c r="K333">
        <v>4</v>
      </c>
    </row>
    <row r="334" spans="1:11" x14ac:dyDescent="0.6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245</v>
      </c>
      <c r="H334" t="s">
        <v>245</v>
      </c>
      <c r="I334" t="s">
        <v>246</v>
      </c>
      <c r="J334">
        <v>108</v>
      </c>
      <c r="K334">
        <v>4</v>
      </c>
    </row>
    <row r="335" spans="1:11" x14ac:dyDescent="0.6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245</v>
      </c>
      <c r="H335" t="s">
        <v>245</v>
      </c>
      <c r="I335" t="s">
        <v>246</v>
      </c>
      <c r="J335">
        <v>108</v>
      </c>
      <c r="K335">
        <v>4</v>
      </c>
    </row>
    <row r="336" spans="1:11" x14ac:dyDescent="0.6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245</v>
      </c>
      <c r="H336" t="s">
        <v>245</v>
      </c>
      <c r="I336" t="s">
        <v>246</v>
      </c>
      <c r="J336">
        <v>108</v>
      </c>
      <c r="K336">
        <v>4</v>
      </c>
    </row>
    <row r="337" spans="1:11" x14ac:dyDescent="0.6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245</v>
      </c>
      <c r="H337" t="s">
        <v>245</v>
      </c>
      <c r="I337" t="s">
        <v>246</v>
      </c>
      <c r="J337">
        <v>108</v>
      </c>
      <c r="K337">
        <v>4</v>
      </c>
    </row>
    <row r="338" spans="1:11" x14ac:dyDescent="0.6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245</v>
      </c>
      <c r="H338" t="s">
        <v>245</v>
      </c>
      <c r="I338" t="s">
        <v>246</v>
      </c>
      <c r="J338">
        <v>108</v>
      </c>
      <c r="K338">
        <v>4</v>
      </c>
    </row>
    <row r="339" spans="1:11" x14ac:dyDescent="0.6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245</v>
      </c>
      <c r="H339" t="s">
        <v>245</v>
      </c>
      <c r="I339" t="s">
        <v>246</v>
      </c>
      <c r="J339">
        <v>108</v>
      </c>
      <c r="K339">
        <v>4</v>
      </c>
    </row>
    <row r="340" spans="1:11" x14ac:dyDescent="0.6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245</v>
      </c>
      <c r="H340" t="s">
        <v>245</v>
      </c>
      <c r="I340" t="s">
        <v>246</v>
      </c>
      <c r="J340">
        <v>108</v>
      </c>
      <c r="K340">
        <v>4</v>
      </c>
    </row>
    <row r="341" spans="1:11" x14ac:dyDescent="0.6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245</v>
      </c>
      <c r="H341" t="s">
        <v>245</v>
      </c>
      <c r="I341" t="s">
        <v>246</v>
      </c>
      <c r="J341">
        <v>108</v>
      </c>
      <c r="K341">
        <v>4</v>
      </c>
    </row>
    <row r="342" spans="1:11" x14ac:dyDescent="0.6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245</v>
      </c>
      <c r="H342" t="s">
        <v>245</v>
      </c>
      <c r="I342" t="s">
        <v>246</v>
      </c>
      <c r="J342">
        <v>108</v>
      </c>
      <c r="K342">
        <v>4</v>
      </c>
    </row>
    <row r="343" spans="1:11" x14ac:dyDescent="0.6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245</v>
      </c>
      <c r="H343" t="s">
        <v>245</v>
      </c>
      <c r="I343" t="s">
        <v>246</v>
      </c>
      <c r="J343">
        <v>108</v>
      </c>
      <c r="K343">
        <v>4</v>
      </c>
    </row>
    <row r="344" spans="1:11" x14ac:dyDescent="0.6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245</v>
      </c>
      <c r="H344" t="s">
        <v>245</v>
      </c>
      <c r="I344" t="s">
        <v>246</v>
      </c>
      <c r="J344">
        <v>108</v>
      </c>
      <c r="K344">
        <v>4</v>
      </c>
    </row>
    <row r="345" spans="1:11" x14ac:dyDescent="0.6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245</v>
      </c>
      <c r="H345" t="s">
        <v>245</v>
      </c>
      <c r="I345" t="s">
        <v>246</v>
      </c>
      <c r="J345">
        <v>108</v>
      </c>
      <c r="K345">
        <v>4</v>
      </c>
    </row>
    <row r="346" spans="1:11" x14ac:dyDescent="0.6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245</v>
      </c>
      <c r="H346" t="s">
        <v>245</v>
      </c>
      <c r="I346" t="s">
        <v>246</v>
      </c>
      <c r="J346">
        <v>108</v>
      </c>
      <c r="K346">
        <v>4</v>
      </c>
    </row>
    <row r="347" spans="1:11" x14ac:dyDescent="0.6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245</v>
      </c>
      <c r="H347" t="s">
        <v>245</v>
      </c>
      <c r="I347" t="s">
        <v>246</v>
      </c>
      <c r="J347">
        <v>108</v>
      </c>
      <c r="K347">
        <v>4</v>
      </c>
    </row>
    <row r="348" spans="1:11" x14ac:dyDescent="0.6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245</v>
      </c>
      <c r="H348" t="s">
        <v>245</v>
      </c>
      <c r="I348" t="s">
        <v>246</v>
      </c>
      <c r="J348">
        <v>108</v>
      </c>
      <c r="K348">
        <v>4</v>
      </c>
    </row>
    <row r="349" spans="1:11" x14ac:dyDescent="0.6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245</v>
      </c>
      <c r="H349" t="s">
        <v>245</v>
      </c>
      <c r="I349" t="s">
        <v>246</v>
      </c>
      <c r="J349">
        <v>108</v>
      </c>
      <c r="K349">
        <v>4</v>
      </c>
    </row>
    <row r="350" spans="1:11" x14ac:dyDescent="0.6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245</v>
      </c>
      <c r="H350" t="s">
        <v>245</v>
      </c>
      <c r="I350" t="s">
        <v>246</v>
      </c>
      <c r="J350">
        <v>108</v>
      </c>
      <c r="K350">
        <v>4</v>
      </c>
    </row>
    <row r="351" spans="1:11" x14ac:dyDescent="0.6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245</v>
      </c>
      <c r="H351" t="s">
        <v>245</v>
      </c>
      <c r="I351" t="s">
        <v>246</v>
      </c>
      <c r="J351">
        <v>108</v>
      </c>
      <c r="K351">
        <v>4</v>
      </c>
    </row>
    <row r="352" spans="1:11" x14ac:dyDescent="0.6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245</v>
      </c>
      <c r="H352" t="s">
        <v>245</v>
      </c>
      <c r="I352" t="s">
        <v>246</v>
      </c>
      <c r="J352">
        <v>108</v>
      </c>
      <c r="K352">
        <v>4</v>
      </c>
    </row>
    <row r="353" spans="1:11" x14ac:dyDescent="0.6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245</v>
      </c>
      <c r="H353" t="s">
        <v>245</v>
      </c>
      <c r="I353" t="s">
        <v>246</v>
      </c>
      <c r="J353">
        <v>108</v>
      </c>
      <c r="K353">
        <v>4</v>
      </c>
    </row>
    <row r="354" spans="1:11" x14ac:dyDescent="0.6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245</v>
      </c>
      <c r="H354" t="s">
        <v>245</v>
      </c>
      <c r="I354" t="s">
        <v>246</v>
      </c>
      <c r="J354">
        <v>108</v>
      </c>
      <c r="K354">
        <v>4</v>
      </c>
    </row>
    <row r="355" spans="1:11" x14ac:dyDescent="0.6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245</v>
      </c>
      <c r="H355" t="s">
        <v>245</v>
      </c>
      <c r="I355" t="s">
        <v>246</v>
      </c>
      <c r="J355">
        <v>108</v>
      </c>
      <c r="K355">
        <v>4</v>
      </c>
    </row>
    <row r="356" spans="1:11" x14ac:dyDescent="0.6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245</v>
      </c>
      <c r="H356" t="s">
        <v>245</v>
      </c>
      <c r="I356" t="s">
        <v>246</v>
      </c>
      <c r="J356">
        <v>108</v>
      </c>
      <c r="K356">
        <v>4</v>
      </c>
    </row>
    <row r="357" spans="1:11" x14ac:dyDescent="0.6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245</v>
      </c>
      <c r="H357" t="s">
        <v>245</v>
      </c>
      <c r="I357" t="s">
        <v>246</v>
      </c>
      <c r="J357">
        <v>108</v>
      </c>
      <c r="K357">
        <v>4</v>
      </c>
    </row>
    <row r="358" spans="1:11" x14ac:dyDescent="0.6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245</v>
      </c>
      <c r="H358" t="s">
        <v>245</v>
      </c>
      <c r="I358" t="s">
        <v>246</v>
      </c>
      <c r="J358">
        <v>108</v>
      </c>
      <c r="K358">
        <v>4</v>
      </c>
    </row>
    <row r="359" spans="1:11" x14ac:dyDescent="0.6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245</v>
      </c>
      <c r="H359" t="s">
        <v>245</v>
      </c>
      <c r="I359" t="s">
        <v>246</v>
      </c>
      <c r="J359">
        <v>108</v>
      </c>
      <c r="K359">
        <v>4</v>
      </c>
    </row>
    <row r="360" spans="1:11" x14ac:dyDescent="0.6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245</v>
      </c>
      <c r="H360" t="s">
        <v>245</v>
      </c>
      <c r="I360" t="s">
        <v>246</v>
      </c>
      <c r="J360">
        <v>108</v>
      </c>
      <c r="K360">
        <v>4</v>
      </c>
    </row>
    <row r="361" spans="1:11" x14ac:dyDescent="0.6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245</v>
      </c>
      <c r="H361" t="s">
        <v>245</v>
      </c>
      <c r="I361" t="s">
        <v>246</v>
      </c>
      <c r="J361">
        <v>108</v>
      </c>
      <c r="K361">
        <v>4</v>
      </c>
    </row>
    <row r="362" spans="1:11" x14ac:dyDescent="0.6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245</v>
      </c>
      <c r="H362" t="s">
        <v>245</v>
      </c>
      <c r="I362" t="s">
        <v>246</v>
      </c>
      <c r="J362">
        <v>108</v>
      </c>
      <c r="K362">
        <v>4</v>
      </c>
    </row>
    <row r="363" spans="1:11" x14ac:dyDescent="0.6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245</v>
      </c>
      <c r="H363" t="s">
        <v>245</v>
      </c>
      <c r="I363" t="s">
        <v>246</v>
      </c>
      <c r="J363">
        <v>108</v>
      </c>
      <c r="K363">
        <v>4</v>
      </c>
    </row>
    <row r="364" spans="1:11" x14ac:dyDescent="0.6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245</v>
      </c>
      <c r="H364" t="s">
        <v>245</v>
      </c>
      <c r="I364" t="s">
        <v>246</v>
      </c>
      <c r="J364">
        <v>108</v>
      </c>
      <c r="K364">
        <v>4</v>
      </c>
    </row>
    <row r="365" spans="1:11" x14ac:dyDescent="0.6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245</v>
      </c>
      <c r="H365" t="s">
        <v>245</v>
      </c>
      <c r="I365" t="s">
        <v>246</v>
      </c>
      <c r="J365">
        <v>108</v>
      </c>
      <c r="K365">
        <v>4</v>
      </c>
    </row>
    <row r="366" spans="1:11" x14ac:dyDescent="0.6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245</v>
      </c>
      <c r="H366" t="s">
        <v>245</v>
      </c>
      <c r="I366" t="s">
        <v>246</v>
      </c>
      <c r="J366">
        <v>108</v>
      </c>
      <c r="K366">
        <v>4</v>
      </c>
    </row>
    <row r="367" spans="1:11" x14ac:dyDescent="0.6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245</v>
      </c>
      <c r="H367" t="s">
        <v>245</v>
      </c>
      <c r="I367" t="s">
        <v>246</v>
      </c>
      <c r="J367">
        <v>108</v>
      </c>
      <c r="K367">
        <v>4</v>
      </c>
    </row>
    <row r="368" spans="1:11" x14ac:dyDescent="0.6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245</v>
      </c>
      <c r="H368" t="s">
        <v>245</v>
      </c>
      <c r="I368" t="s">
        <v>245</v>
      </c>
      <c r="J368">
        <v>108</v>
      </c>
      <c r="K368">
        <v>4</v>
      </c>
    </row>
    <row r="369" spans="1:11" x14ac:dyDescent="0.6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245</v>
      </c>
      <c r="H369" t="s">
        <v>245</v>
      </c>
      <c r="I369" t="s">
        <v>246</v>
      </c>
      <c r="J369">
        <v>108</v>
      </c>
      <c r="K369">
        <v>4</v>
      </c>
    </row>
    <row r="370" spans="1:11" x14ac:dyDescent="0.6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245</v>
      </c>
      <c r="H370" t="s">
        <v>245</v>
      </c>
      <c r="I370" t="s">
        <v>246</v>
      </c>
      <c r="J370">
        <v>108</v>
      </c>
      <c r="K370">
        <v>4</v>
      </c>
    </row>
    <row r="371" spans="1:11" x14ac:dyDescent="0.6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245</v>
      </c>
      <c r="H371" t="s">
        <v>245</v>
      </c>
      <c r="I371" t="s">
        <v>246</v>
      </c>
      <c r="J371">
        <v>108</v>
      </c>
      <c r="K371">
        <v>4</v>
      </c>
    </row>
    <row r="372" spans="1:11" x14ac:dyDescent="0.6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245</v>
      </c>
      <c r="H372" t="s">
        <v>245</v>
      </c>
      <c r="I372" t="s">
        <v>246</v>
      </c>
      <c r="J372">
        <v>108</v>
      </c>
      <c r="K372">
        <v>4</v>
      </c>
    </row>
    <row r="373" spans="1:11" x14ac:dyDescent="0.6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245</v>
      </c>
      <c r="H373" t="s">
        <v>245</v>
      </c>
      <c r="I373" t="s">
        <v>245</v>
      </c>
      <c r="J373">
        <v>108</v>
      </c>
      <c r="K373">
        <v>4</v>
      </c>
    </row>
    <row r="374" spans="1:11" x14ac:dyDescent="0.6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245</v>
      </c>
      <c r="H374" t="s">
        <v>245</v>
      </c>
      <c r="I374" t="s">
        <v>246</v>
      </c>
      <c r="J374">
        <v>108</v>
      </c>
      <c r="K374">
        <v>4</v>
      </c>
    </row>
    <row r="375" spans="1:11" x14ac:dyDescent="0.6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245</v>
      </c>
      <c r="H375" t="s">
        <v>245</v>
      </c>
      <c r="I375" t="s">
        <v>246</v>
      </c>
      <c r="J375">
        <v>108</v>
      </c>
      <c r="K375">
        <v>4</v>
      </c>
    </row>
    <row r="376" spans="1:11" x14ac:dyDescent="0.6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245</v>
      </c>
      <c r="H376" t="s">
        <v>245</v>
      </c>
      <c r="I376" t="s">
        <v>246</v>
      </c>
      <c r="J376">
        <v>108</v>
      </c>
      <c r="K376">
        <v>4</v>
      </c>
    </row>
    <row r="377" spans="1:11" x14ac:dyDescent="0.6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245</v>
      </c>
      <c r="H377" t="s">
        <v>245</v>
      </c>
      <c r="I377" t="s">
        <v>246</v>
      </c>
      <c r="J377">
        <v>108</v>
      </c>
      <c r="K377">
        <v>4</v>
      </c>
    </row>
    <row r="378" spans="1:11" x14ac:dyDescent="0.6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245</v>
      </c>
      <c r="H378" t="s">
        <v>245</v>
      </c>
      <c r="I378" t="s">
        <v>246</v>
      </c>
      <c r="J378">
        <v>108</v>
      </c>
      <c r="K378">
        <v>4</v>
      </c>
    </row>
    <row r="379" spans="1:11" x14ac:dyDescent="0.6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245</v>
      </c>
      <c r="H379" t="s">
        <v>245</v>
      </c>
      <c r="I379" t="s">
        <v>246</v>
      </c>
      <c r="J379">
        <v>108</v>
      </c>
      <c r="K379">
        <v>4</v>
      </c>
    </row>
    <row r="380" spans="1:11" x14ac:dyDescent="0.6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245</v>
      </c>
      <c r="H380" t="s">
        <v>245</v>
      </c>
      <c r="I380" t="s">
        <v>246</v>
      </c>
      <c r="J380">
        <v>108</v>
      </c>
      <c r="K380">
        <v>4</v>
      </c>
    </row>
    <row r="381" spans="1:11" x14ac:dyDescent="0.6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245</v>
      </c>
      <c r="H381" t="s">
        <v>245</v>
      </c>
      <c r="I381" t="s">
        <v>246</v>
      </c>
      <c r="J381">
        <v>108</v>
      </c>
      <c r="K381">
        <v>4</v>
      </c>
    </row>
    <row r="382" spans="1:11" x14ac:dyDescent="0.6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245</v>
      </c>
      <c r="H382" t="s">
        <v>245</v>
      </c>
      <c r="I382" t="s">
        <v>246</v>
      </c>
      <c r="J382">
        <v>108</v>
      </c>
      <c r="K382">
        <v>4</v>
      </c>
    </row>
    <row r="383" spans="1:11" x14ac:dyDescent="0.6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245</v>
      </c>
      <c r="H383" t="s">
        <v>245</v>
      </c>
      <c r="I383" t="s">
        <v>246</v>
      </c>
      <c r="J383">
        <v>108</v>
      </c>
      <c r="K383">
        <v>4</v>
      </c>
    </row>
    <row r="384" spans="1:11" x14ac:dyDescent="0.6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245</v>
      </c>
      <c r="H384" t="s">
        <v>245</v>
      </c>
      <c r="I384" t="s">
        <v>246</v>
      </c>
      <c r="J384">
        <v>108</v>
      </c>
      <c r="K384">
        <v>4</v>
      </c>
    </row>
    <row r="385" spans="1:11" x14ac:dyDescent="0.6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245</v>
      </c>
      <c r="H385" t="s">
        <v>245</v>
      </c>
      <c r="I385" t="s">
        <v>246</v>
      </c>
      <c r="J385">
        <v>108</v>
      </c>
      <c r="K385">
        <v>4</v>
      </c>
    </row>
    <row r="386" spans="1:11" x14ac:dyDescent="0.6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245</v>
      </c>
      <c r="H386" t="s">
        <v>245</v>
      </c>
      <c r="I386" t="s">
        <v>246</v>
      </c>
      <c r="J386">
        <v>108</v>
      </c>
      <c r="K386">
        <v>4</v>
      </c>
    </row>
    <row r="387" spans="1:11" x14ac:dyDescent="0.6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245</v>
      </c>
      <c r="H387" t="s">
        <v>245</v>
      </c>
      <c r="I387" t="s">
        <v>246</v>
      </c>
      <c r="J387">
        <v>108</v>
      </c>
      <c r="K387">
        <v>4</v>
      </c>
    </row>
    <row r="388" spans="1:11" x14ac:dyDescent="0.6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245</v>
      </c>
      <c r="H388" t="s">
        <v>245</v>
      </c>
      <c r="I388" t="s">
        <v>246</v>
      </c>
      <c r="J388">
        <v>108</v>
      </c>
      <c r="K388">
        <v>4</v>
      </c>
    </row>
    <row r="389" spans="1:11" x14ac:dyDescent="0.6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245</v>
      </c>
      <c r="H389" t="s">
        <v>245</v>
      </c>
      <c r="I389" t="s">
        <v>246</v>
      </c>
      <c r="J389">
        <v>108</v>
      </c>
      <c r="K389">
        <v>4</v>
      </c>
    </row>
    <row r="390" spans="1:11" x14ac:dyDescent="0.6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245</v>
      </c>
      <c r="H390" t="s">
        <v>245</v>
      </c>
      <c r="I390" t="s">
        <v>246</v>
      </c>
      <c r="J390">
        <v>108</v>
      </c>
      <c r="K390">
        <v>4</v>
      </c>
    </row>
    <row r="391" spans="1:11" x14ac:dyDescent="0.6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245</v>
      </c>
      <c r="H391" t="s">
        <v>245</v>
      </c>
      <c r="I391" t="s">
        <v>246</v>
      </c>
      <c r="J391">
        <v>108</v>
      </c>
      <c r="K391">
        <v>4</v>
      </c>
    </row>
    <row r="392" spans="1:11" x14ac:dyDescent="0.6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245</v>
      </c>
      <c r="H392" t="s">
        <v>245</v>
      </c>
      <c r="I392" t="s">
        <v>246</v>
      </c>
      <c r="J392">
        <v>108</v>
      </c>
      <c r="K392">
        <v>4</v>
      </c>
    </row>
    <row r="393" spans="1:11" x14ac:dyDescent="0.6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245</v>
      </c>
      <c r="H393" t="s">
        <v>245</v>
      </c>
      <c r="I393" t="s">
        <v>246</v>
      </c>
      <c r="J393">
        <v>108</v>
      </c>
      <c r="K393">
        <v>4</v>
      </c>
    </row>
    <row r="394" spans="1:11" x14ac:dyDescent="0.6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245</v>
      </c>
      <c r="H394" t="s">
        <v>245</v>
      </c>
      <c r="I394" t="s">
        <v>246</v>
      </c>
      <c r="J394">
        <v>108</v>
      </c>
      <c r="K394">
        <v>4</v>
      </c>
    </row>
    <row r="395" spans="1:11" x14ac:dyDescent="0.6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245</v>
      </c>
      <c r="H395" t="s">
        <v>245</v>
      </c>
      <c r="I395" t="s">
        <v>246</v>
      </c>
      <c r="J395">
        <v>108</v>
      </c>
      <c r="K395">
        <v>4</v>
      </c>
    </row>
    <row r="396" spans="1:11" x14ac:dyDescent="0.6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245</v>
      </c>
      <c r="H396" t="s">
        <v>245</v>
      </c>
      <c r="I396" t="s">
        <v>246</v>
      </c>
      <c r="J396">
        <v>108</v>
      </c>
      <c r="K396">
        <v>4</v>
      </c>
    </row>
    <row r="397" spans="1:11" x14ac:dyDescent="0.6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245</v>
      </c>
      <c r="H397" t="s">
        <v>245</v>
      </c>
      <c r="I397" t="s">
        <v>246</v>
      </c>
      <c r="J397">
        <v>108</v>
      </c>
      <c r="K397">
        <v>4</v>
      </c>
    </row>
    <row r="398" spans="1:11" x14ac:dyDescent="0.6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245</v>
      </c>
      <c r="H398" t="s">
        <v>245</v>
      </c>
      <c r="I398" t="s">
        <v>246</v>
      </c>
      <c r="J398">
        <v>108</v>
      </c>
      <c r="K398">
        <v>4</v>
      </c>
    </row>
    <row r="399" spans="1:11" x14ac:dyDescent="0.6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245</v>
      </c>
      <c r="H399" t="s">
        <v>245</v>
      </c>
      <c r="I399" t="s">
        <v>246</v>
      </c>
      <c r="J399">
        <v>139</v>
      </c>
      <c r="K399">
        <v>5</v>
      </c>
    </row>
    <row r="400" spans="1:11" x14ac:dyDescent="0.6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245</v>
      </c>
      <c r="H400" t="s">
        <v>245</v>
      </c>
      <c r="I400" t="s">
        <v>246</v>
      </c>
      <c r="J400">
        <v>139</v>
      </c>
      <c r="K400">
        <v>5</v>
      </c>
    </row>
    <row r="401" spans="1:11" x14ac:dyDescent="0.6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245</v>
      </c>
      <c r="H401" t="s">
        <v>245</v>
      </c>
      <c r="I401" t="s">
        <v>246</v>
      </c>
      <c r="J401">
        <v>139</v>
      </c>
      <c r="K401">
        <v>5</v>
      </c>
    </row>
    <row r="402" spans="1:11" x14ac:dyDescent="0.6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245</v>
      </c>
      <c r="H402" t="s">
        <v>245</v>
      </c>
      <c r="I402" t="s">
        <v>246</v>
      </c>
      <c r="J402">
        <v>139</v>
      </c>
      <c r="K402">
        <v>5</v>
      </c>
    </row>
    <row r="403" spans="1:11" x14ac:dyDescent="0.6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245</v>
      </c>
      <c r="H403" t="s">
        <v>245</v>
      </c>
      <c r="I403" t="s">
        <v>246</v>
      </c>
      <c r="J403">
        <v>139</v>
      </c>
      <c r="K403">
        <v>5</v>
      </c>
    </row>
    <row r="404" spans="1:11" x14ac:dyDescent="0.6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245</v>
      </c>
      <c r="H404" t="s">
        <v>245</v>
      </c>
      <c r="I404" t="s">
        <v>246</v>
      </c>
      <c r="J404">
        <v>139</v>
      </c>
      <c r="K404">
        <v>5</v>
      </c>
    </row>
    <row r="405" spans="1:11" x14ac:dyDescent="0.6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245</v>
      </c>
      <c r="H405" t="s">
        <v>245</v>
      </c>
      <c r="I405" t="s">
        <v>246</v>
      </c>
      <c r="J405">
        <v>139</v>
      </c>
      <c r="K405">
        <v>5</v>
      </c>
    </row>
    <row r="406" spans="1:11" x14ac:dyDescent="0.6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245</v>
      </c>
      <c r="H406" t="s">
        <v>245</v>
      </c>
      <c r="I406" t="s">
        <v>246</v>
      </c>
      <c r="J406">
        <v>139</v>
      </c>
      <c r="K406">
        <v>5</v>
      </c>
    </row>
    <row r="407" spans="1:11" x14ac:dyDescent="0.6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245</v>
      </c>
      <c r="H407" t="s">
        <v>245</v>
      </c>
      <c r="I407" t="s">
        <v>246</v>
      </c>
      <c r="J407">
        <v>139</v>
      </c>
      <c r="K407">
        <v>5</v>
      </c>
    </row>
    <row r="408" spans="1:11" x14ac:dyDescent="0.6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245</v>
      </c>
      <c r="H408" t="s">
        <v>245</v>
      </c>
      <c r="I408" t="s">
        <v>246</v>
      </c>
      <c r="J408">
        <v>139</v>
      </c>
      <c r="K408">
        <v>5</v>
      </c>
    </row>
    <row r="409" spans="1:11" x14ac:dyDescent="0.6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245</v>
      </c>
      <c r="H409" t="s">
        <v>245</v>
      </c>
      <c r="I409" t="s">
        <v>246</v>
      </c>
      <c r="J409">
        <v>139</v>
      </c>
      <c r="K409">
        <v>5</v>
      </c>
    </row>
    <row r="410" spans="1:11" x14ac:dyDescent="0.6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245</v>
      </c>
      <c r="H410" t="s">
        <v>245</v>
      </c>
      <c r="I410" t="s">
        <v>246</v>
      </c>
      <c r="J410">
        <v>139</v>
      </c>
      <c r="K410">
        <v>5</v>
      </c>
    </row>
    <row r="411" spans="1:11" x14ac:dyDescent="0.6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245</v>
      </c>
      <c r="H411" t="s">
        <v>245</v>
      </c>
      <c r="I411" t="s">
        <v>246</v>
      </c>
      <c r="J411">
        <v>139</v>
      </c>
      <c r="K411">
        <v>5</v>
      </c>
    </row>
    <row r="412" spans="1:11" x14ac:dyDescent="0.6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245</v>
      </c>
      <c r="H412" t="s">
        <v>245</v>
      </c>
      <c r="I412" t="s">
        <v>246</v>
      </c>
      <c r="J412">
        <v>139</v>
      </c>
      <c r="K412">
        <v>5</v>
      </c>
    </row>
    <row r="413" spans="1:11" x14ac:dyDescent="0.6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245</v>
      </c>
      <c r="H413" t="s">
        <v>245</v>
      </c>
      <c r="I413" t="s">
        <v>246</v>
      </c>
      <c r="J413">
        <v>139</v>
      </c>
      <c r="K413">
        <v>5</v>
      </c>
    </row>
    <row r="414" spans="1:11" x14ac:dyDescent="0.6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245</v>
      </c>
      <c r="H414" t="s">
        <v>245</v>
      </c>
      <c r="I414" t="s">
        <v>246</v>
      </c>
      <c r="J414">
        <v>139</v>
      </c>
      <c r="K414">
        <v>5</v>
      </c>
    </row>
    <row r="415" spans="1:11" x14ac:dyDescent="0.6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245</v>
      </c>
      <c r="H415" t="s">
        <v>245</v>
      </c>
      <c r="I415" t="s">
        <v>246</v>
      </c>
      <c r="J415">
        <v>139</v>
      </c>
      <c r="K415">
        <v>5</v>
      </c>
    </row>
    <row r="416" spans="1:11" x14ac:dyDescent="0.6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245</v>
      </c>
      <c r="H416" t="s">
        <v>245</v>
      </c>
      <c r="I416" t="s">
        <v>246</v>
      </c>
      <c r="J416">
        <v>139</v>
      </c>
      <c r="K416">
        <v>5</v>
      </c>
    </row>
    <row r="417" spans="1:11" x14ac:dyDescent="0.6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245</v>
      </c>
      <c r="H417" t="s">
        <v>245</v>
      </c>
      <c r="I417" t="s">
        <v>246</v>
      </c>
      <c r="J417">
        <v>139</v>
      </c>
      <c r="K417">
        <v>5</v>
      </c>
    </row>
    <row r="418" spans="1:11" x14ac:dyDescent="0.6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245</v>
      </c>
      <c r="H418" t="s">
        <v>245</v>
      </c>
      <c r="I418" t="s">
        <v>246</v>
      </c>
      <c r="J418">
        <v>139</v>
      </c>
      <c r="K418">
        <v>5</v>
      </c>
    </row>
    <row r="419" spans="1:11" x14ac:dyDescent="0.6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245</v>
      </c>
      <c r="H419" t="s">
        <v>245</v>
      </c>
      <c r="I419" t="s">
        <v>246</v>
      </c>
      <c r="J419">
        <v>139</v>
      </c>
      <c r="K419">
        <v>5</v>
      </c>
    </row>
    <row r="420" spans="1:11" x14ac:dyDescent="0.6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245</v>
      </c>
      <c r="H420" t="s">
        <v>245</v>
      </c>
      <c r="I420" t="s">
        <v>246</v>
      </c>
      <c r="J420">
        <v>139</v>
      </c>
      <c r="K420">
        <v>5</v>
      </c>
    </row>
    <row r="421" spans="1:11" x14ac:dyDescent="0.6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245</v>
      </c>
      <c r="H421" t="s">
        <v>245</v>
      </c>
      <c r="I421" t="s">
        <v>246</v>
      </c>
      <c r="J421">
        <v>139</v>
      </c>
      <c r="K421">
        <v>5</v>
      </c>
    </row>
    <row r="422" spans="1:11" x14ac:dyDescent="0.6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245</v>
      </c>
      <c r="H422" t="s">
        <v>245</v>
      </c>
      <c r="I422" t="s">
        <v>246</v>
      </c>
      <c r="J422">
        <v>139</v>
      </c>
      <c r="K422">
        <v>5</v>
      </c>
    </row>
    <row r="423" spans="1:11" x14ac:dyDescent="0.6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245</v>
      </c>
      <c r="H423" t="s">
        <v>245</v>
      </c>
      <c r="I423" t="s">
        <v>246</v>
      </c>
      <c r="J423">
        <v>139</v>
      </c>
      <c r="K423">
        <v>5</v>
      </c>
    </row>
    <row r="424" spans="1:11" x14ac:dyDescent="0.6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245</v>
      </c>
      <c r="H424" t="s">
        <v>245</v>
      </c>
      <c r="I424" t="s">
        <v>246</v>
      </c>
      <c r="J424">
        <v>139</v>
      </c>
      <c r="K424">
        <v>5</v>
      </c>
    </row>
    <row r="425" spans="1:11" x14ac:dyDescent="0.6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245</v>
      </c>
      <c r="H425" t="s">
        <v>245</v>
      </c>
      <c r="I425" t="s">
        <v>246</v>
      </c>
      <c r="J425">
        <v>139</v>
      </c>
      <c r="K425">
        <v>5</v>
      </c>
    </row>
    <row r="426" spans="1:11" x14ac:dyDescent="0.6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245</v>
      </c>
      <c r="H426" t="s">
        <v>245</v>
      </c>
      <c r="I426" t="s">
        <v>246</v>
      </c>
      <c r="J426">
        <v>139</v>
      </c>
      <c r="K426">
        <v>5</v>
      </c>
    </row>
    <row r="427" spans="1:11" x14ac:dyDescent="0.6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245</v>
      </c>
      <c r="H427" t="s">
        <v>245</v>
      </c>
      <c r="I427" t="s">
        <v>246</v>
      </c>
      <c r="J427">
        <v>139</v>
      </c>
      <c r="K427">
        <v>5</v>
      </c>
    </row>
    <row r="428" spans="1:11" x14ac:dyDescent="0.6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245</v>
      </c>
      <c r="H428" t="s">
        <v>245</v>
      </c>
      <c r="I428" t="s">
        <v>246</v>
      </c>
      <c r="J428">
        <v>139</v>
      </c>
      <c r="K428">
        <v>5</v>
      </c>
    </row>
    <row r="429" spans="1:11" x14ac:dyDescent="0.6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245</v>
      </c>
      <c r="H429" t="s">
        <v>245</v>
      </c>
      <c r="I429" t="s">
        <v>246</v>
      </c>
      <c r="J429">
        <v>139</v>
      </c>
      <c r="K429">
        <v>5</v>
      </c>
    </row>
    <row r="430" spans="1:11" x14ac:dyDescent="0.6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245</v>
      </c>
      <c r="H430" t="s">
        <v>245</v>
      </c>
      <c r="I430" t="s">
        <v>246</v>
      </c>
      <c r="J430">
        <v>139</v>
      </c>
      <c r="K430">
        <v>5</v>
      </c>
    </row>
    <row r="431" spans="1:11" x14ac:dyDescent="0.6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245</v>
      </c>
      <c r="H431" t="s">
        <v>245</v>
      </c>
      <c r="I431" t="s">
        <v>246</v>
      </c>
      <c r="J431">
        <v>139</v>
      </c>
      <c r="K431">
        <v>5</v>
      </c>
    </row>
    <row r="432" spans="1:11" x14ac:dyDescent="0.6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245</v>
      </c>
      <c r="H432" t="s">
        <v>245</v>
      </c>
      <c r="I432" t="s">
        <v>246</v>
      </c>
      <c r="J432">
        <v>139</v>
      </c>
      <c r="K432">
        <v>5</v>
      </c>
    </row>
    <row r="433" spans="1:11" x14ac:dyDescent="0.6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245</v>
      </c>
      <c r="H433" t="s">
        <v>245</v>
      </c>
      <c r="I433" t="s">
        <v>246</v>
      </c>
      <c r="J433">
        <v>139</v>
      </c>
      <c r="K433">
        <v>5</v>
      </c>
    </row>
    <row r="434" spans="1:11" x14ac:dyDescent="0.6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245</v>
      </c>
      <c r="H434" t="s">
        <v>245</v>
      </c>
      <c r="I434" t="s">
        <v>246</v>
      </c>
      <c r="J434">
        <v>139</v>
      </c>
      <c r="K434">
        <v>5</v>
      </c>
    </row>
    <row r="435" spans="1:11" x14ac:dyDescent="0.6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245</v>
      </c>
      <c r="H435" t="s">
        <v>245</v>
      </c>
      <c r="I435" t="s">
        <v>246</v>
      </c>
      <c r="J435">
        <v>139</v>
      </c>
      <c r="K435">
        <v>5</v>
      </c>
    </row>
    <row r="436" spans="1:11" x14ac:dyDescent="0.6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245</v>
      </c>
      <c r="H436" t="s">
        <v>245</v>
      </c>
      <c r="I436" t="s">
        <v>246</v>
      </c>
      <c r="J436">
        <v>139</v>
      </c>
      <c r="K436">
        <v>5</v>
      </c>
    </row>
    <row r="437" spans="1:11" x14ac:dyDescent="0.6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245</v>
      </c>
      <c r="H437" t="s">
        <v>245</v>
      </c>
      <c r="I437" t="s">
        <v>246</v>
      </c>
      <c r="J437">
        <v>139</v>
      </c>
      <c r="K437">
        <v>5</v>
      </c>
    </row>
    <row r="438" spans="1:11" x14ac:dyDescent="0.6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245</v>
      </c>
      <c r="H438" t="s">
        <v>245</v>
      </c>
      <c r="I438" t="s">
        <v>246</v>
      </c>
      <c r="J438">
        <v>139</v>
      </c>
      <c r="K438">
        <v>5</v>
      </c>
    </row>
    <row r="439" spans="1:11" x14ac:dyDescent="0.6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245</v>
      </c>
      <c r="H439" t="s">
        <v>245</v>
      </c>
      <c r="I439" t="s">
        <v>245</v>
      </c>
      <c r="J439">
        <v>139</v>
      </c>
      <c r="K439">
        <v>5</v>
      </c>
    </row>
    <row r="440" spans="1:11" x14ac:dyDescent="0.6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245</v>
      </c>
      <c r="H440" t="s">
        <v>245</v>
      </c>
      <c r="I440" t="s">
        <v>246</v>
      </c>
      <c r="J440">
        <v>139</v>
      </c>
      <c r="K440">
        <v>5</v>
      </c>
    </row>
    <row r="441" spans="1:11" x14ac:dyDescent="0.6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245</v>
      </c>
      <c r="H441" t="s">
        <v>245</v>
      </c>
      <c r="I441" t="s">
        <v>246</v>
      </c>
      <c r="J441">
        <v>139</v>
      </c>
      <c r="K441">
        <v>5</v>
      </c>
    </row>
    <row r="442" spans="1:11" x14ac:dyDescent="0.6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245</v>
      </c>
      <c r="H442" t="s">
        <v>245</v>
      </c>
      <c r="I442" t="s">
        <v>246</v>
      </c>
      <c r="J442">
        <v>139</v>
      </c>
      <c r="K442">
        <v>5</v>
      </c>
    </row>
    <row r="443" spans="1:11" x14ac:dyDescent="0.6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245</v>
      </c>
      <c r="H443" t="s">
        <v>245</v>
      </c>
      <c r="I443" t="s">
        <v>246</v>
      </c>
      <c r="J443">
        <v>139</v>
      </c>
      <c r="K443">
        <v>5</v>
      </c>
    </row>
    <row r="444" spans="1:11" x14ac:dyDescent="0.6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245</v>
      </c>
      <c r="H444" t="s">
        <v>245</v>
      </c>
      <c r="I444" t="s">
        <v>246</v>
      </c>
      <c r="J444">
        <v>139</v>
      </c>
      <c r="K444">
        <v>5</v>
      </c>
    </row>
    <row r="445" spans="1:11" x14ac:dyDescent="0.6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245</v>
      </c>
      <c r="H445" t="s">
        <v>245</v>
      </c>
      <c r="I445" t="s">
        <v>246</v>
      </c>
      <c r="J445">
        <v>139</v>
      </c>
      <c r="K445">
        <v>5</v>
      </c>
    </row>
    <row r="446" spans="1:11" x14ac:dyDescent="0.6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245</v>
      </c>
      <c r="H446" t="s">
        <v>245</v>
      </c>
      <c r="I446" t="s">
        <v>246</v>
      </c>
      <c r="J446">
        <v>139</v>
      </c>
      <c r="K446">
        <v>5</v>
      </c>
    </row>
    <row r="447" spans="1:11" x14ac:dyDescent="0.6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245</v>
      </c>
      <c r="H447" t="s">
        <v>245</v>
      </c>
      <c r="I447" t="s">
        <v>246</v>
      </c>
      <c r="J447">
        <v>139</v>
      </c>
      <c r="K447">
        <v>5</v>
      </c>
    </row>
    <row r="448" spans="1:11" x14ac:dyDescent="0.6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246</v>
      </c>
      <c r="H448" t="s">
        <v>245</v>
      </c>
      <c r="I448" t="s">
        <v>246</v>
      </c>
      <c r="J448">
        <v>139</v>
      </c>
      <c r="K448">
        <v>5</v>
      </c>
    </row>
    <row r="449" spans="1:11" x14ac:dyDescent="0.6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245</v>
      </c>
      <c r="H449" t="s">
        <v>245</v>
      </c>
      <c r="I449" t="s">
        <v>246</v>
      </c>
      <c r="J449">
        <v>139</v>
      </c>
      <c r="K449">
        <v>5</v>
      </c>
    </row>
    <row r="450" spans="1:11" x14ac:dyDescent="0.6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245</v>
      </c>
      <c r="H450" t="s">
        <v>245</v>
      </c>
      <c r="I450" t="s">
        <v>246</v>
      </c>
      <c r="J450">
        <v>139</v>
      </c>
      <c r="K450">
        <v>5</v>
      </c>
    </row>
    <row r="451" spans="1:11" x14ac:dyDescent="0.6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245</v>
      </c>
      <c r="H451" t="s">
        <v>245</v>
      </c>
      <c r="I451" t="s">
        <v>246</v>
      </c>
      <c r="J451">
        <v>139</v>
      </c>
      <c r="K451">
        <v>5</v>
      </c>
    </row>
    <row r="452" spans="1:11" x14ac:dyDescent="0.6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245</v>
      </c>
      <c r="H452" t="s">
        <v>245</v>
      </c>
      <c r="I452" t="s">
        <v>246</v>
      </c>
      <c r="J452">
        <v>139</v>
      </c>
      <c r="K452">
        <v>5</v>
      </c>
    </row>
    <row r="453" spans="1:11" x14ac:dyDescent="0.6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245</v>
      </c>
      <c r="H453" t="s">
        <v>245</v>
      </c>
      <c r="I453" t="s">
        <v>246</v>
      </c>
      <c r="J453">
        <v>139</v>
      </c>
      <c r="K453">
        <v>5</v>
      </c>
    </row>
    <row r="454" spans="1:11" x14ac:dyDescent="0.6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246</v>
      </c>
      <c r="H454" t="s">
        <v>245</v>
      </c>
      <c r="I454" t="s">
        <v>246</v>
      </c>
      <c r="J454">
        <v>139</v>
      </c>
      <c r="K454">
        <v>5</v>
      </c>
    </row>
    <row r="455" spans="1:11" x14ac:dyDescent="0.6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245</v>
      </c>
      <c r="H455" t="s">
        <v>245</v>
      </c>
      <c r="I455" t="s">
        <v>246</v>
      </c>
      <c r="J455">
        <v>139</v>
      </c>
      <c r="K455">
        <v>5</v>
      </c>
    </row>
    <row r="456" spans="1:11" x14ac:dyDescent="0.6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245</v>
      </c>
      <c r="H456" t="s">
        <v>245</v>
      </c>
      <c r="I456" t="s">
        <v>246</v>
      </c>
      <c r="J456">
        <v>139</v>
      </c>
      <c r="K456">
        <v>5</v>
      </c>
    </row>
    <row r="457" spans="1:11" x14ac:dyDescent="0.6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245</v>
      </c>
      <c r="H457" t="s">
        <v>245</v>
      </c>
      <c r="I457" t="s">
        <v>246</v>
      </c>
      <c r="J457">
        <v>139</v>
      </c>
      <c r="K457">
        <v>5</v>
      </c>
    </row>
    <row r="458" spans="1:11" x14ac:dyDescent="0.6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245</v>
      </c>
      <c r="H458" t="s">
        <v>245</v>
      </c>
      <c r="I458" t="s">
        <v>246</v>
      </c>
      <c r="J458">
        <v>139</v>
      </c>
      <c r="K458">
        <v>5</v>
      </c>
    </row>
    <row r="459" spans="1:11" x14ac:dyDescent="0.6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245</v>
      </c>
      <c r="H459" t="s">
        <v>245</v>
      </c>
      <c r="I459" t="s">
        <v>246</v>
      </c>
      <c r="J459">
        <v>139</v>
      </c>
      <c r="K459">
        <v>5</v>
      </c>
    </row>
    <row r="460" spans="1:11" x14ac:dyDescent="0.6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245</v>
      </c>
      <c r="H460" t="s">
        <v>245</v>
      </c>
      <c r="I460" t="s">
        <v>246</v>
      </c>
      <c r="J460">
        <v>139</v>
      </c>
      <c r="K460">
        <v>5</v>
      </c>
    </row>
    <row r="461" spans="1:11" x14ac:dyDescent="0.6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245</v>
      </c>
      <c r="H461" t="s">
        <v>245</v>
      </c>
      <c r="I461" t="s">
        <v>246</v>
      </c>
      <c r="J461">
        <v>139</v>
      </c>
      <c r="K461">
        <v>5</v>
      </c>
    </row>
    <row r="462" spans="1:11" x14ac:dyDescent="0.6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245</v>
      </c>
      <c r="H462" t="s">
        <v>245</v>
      </c>
      <c r="I462" t="s">
        <v>246</v>
      </c>
      <c r="J462">
        <v>139</v>
      </c>
      <c r="K462">
        <v>5</v>
      </c>
    </row>
    <row r="463" spans="1:11" x14ac:dyDescent="0.6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245</v>
      </c>
      <c r="H463" t="s">
        <v>245</v>
      </c>
      <c r="I463" t="s">
        <v>246</v>
      </c>
      <c r="J463">
        <v>139</v>
      </c>
      <c r="K463">
        <v>5</v>
      </c>
    </row>
    <row r="464" spans="1:11" x14ac:dyDescent="0.6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245</v>
      </c>
      <c r="H464" t="s">
        <v>245</v>
      </c>
      <c r="I464" t="s">
        <v>246</v>
      </c>
      <c r="J464">
        <v>139</v>
      </c>
      <c r="K464">
        <v>5</v>
      </c>
    </row>
    <row r="465" spans="1:11" x14ac:dyDescent="0.6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245</v>
      </c>
      <c r="H465" t="s">
        <v>245</v>
      </c>
      <c r="I465" t="s">
        <v>246</v>
      </c>
      <c r="J465">
        <v>139</v>
      </c>
      <c r="K465">
        <v>5</v>
      </c>
    </row>
    <row r="466" spans="1:11" x14ac:dyDescent="0.6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245</v>
      </c>
      <c r="H466" t="s">
        <v>245</v>
      </c>
      <c r="I466" t="s">
        <v>246</v>
      </c>
      <c r="J466">
        <v>139</v>
      </c>
      <c r="K466">
        <v>5</v>
      </c>
    </row>
    <row r="467" spans="1:11" x14ac:dyDescent="0.6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245</v>
      </c>
      <c r="H467" t="s">
        <v>245</v>
      </c>
      <c r="I467" t="s">
        <v>246</v>
      </c>
      <c r="J467">
        <v>139</v>
      </c>
      <c r="K467">
        <v>5</v>
      </c>
    </row>
    <row r="468" spans="1:11" x14ac:dyDescent="0.6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246</v>
      </c>
      <c r="H468" t="s">
        <v>245</v>
      </c>
      <c r="I468" t="s">
        <v>246</v>
      </c>
      <c r="J468">
        <v>139</v>
      </c>
      <c r="K468">
        <v>5</v>
      </c>
    </row>
    <row r="469" spans="1:11" x14ac:dyDescent="0.6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245</v>
      </c>
      <c r="H469" t="s">
        <v>245</v>
      </c>
      <c r="I469" t="s">
        <v>246</v>
      </c>
      <c r="J469">
        <v>139</v>
      </c>
      <c r="K469">
        <v>5</v>
      </c>
    </row>
    <row r="470" spans="1:11" x14ac:dyDescent="0.6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245</v>
      </c>
      <c r="H470" t="s">
        <v>245</v>
      </c>
      <c r="I470" t="s">
        <v>246</v>
      </c>
      <c r="J470">
        <v>139</v>
      </c>
      <c r="K470">
        <v>5</v>
      </c>
    </row>
    <row r="471" spans="1:11" x14ac:dyDescent="0.6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246</v>
      </c>
      <c r="H471" t="s">
        <v>245</v>
      </c>
      <c r="I471" t="s">
        <v>246</v>
      </c>
      <c r="J471">
        <v>139</v>
      </c>
      <c r="K471">
        <v>5</v>
      </c>
    </row>
    <row r="472" spans="1:11" x14ac:dyDescent="0.6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245</v>
      </c>
      <c r="H472" t="s">
        <v>245</v>
      </c>
      <c r="I472" t="s">
        <v>246</v>
      </c>
      <c r="J472">
        <v>139</v>
      </c>
      <c r="K472">
        <v>5</v>
      </c>
    </row>
    <row r="473" spans="1:11" x14ac:dyDescent="0.6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245</v>
      </c>
      <c r="H473" t="s">
        <v>245</v>
      </c>
      <c r="I473" t="s">
        <v>246</v>
      </c>
      <c r="J473">
        <v>139</v>
      </c>
      <c r="K473">
        <v>5</v>
      </c>
    </row>
    <row r="474" spans="1:11" x14ac:dyDescent="0.6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245</v>
      </c>
      <c r="H474" t="s">
        <v>245</v>
      </c>
      <c r="I474" t="s">
        <v>246</v>
      </c>
      <c r="J474">
        <v>139</v>
      </c>
      <c r="K474">
        <v>5</v>
      </c>
    </row>
    <row r="475" spans="1:11" x14ac:dyDescent="0.6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245</v>
      </c>
      <c r="H475" t="s">
        <v>245</v>
      </c>
      <c r="I475" t="s">
        <v>246</v>
      </c>
      <c r="J475">
        <v>139</v>
      </c>
      <c r="K475">
        <v>5</v>
      </c>
    </row>
    <row r="476" spans="1:11" x14ac:dyDescent="0.6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245</v>
      </c>
      <c r="H476" t="s">
        <v>245</v>
      </c>
      <c r="I476" t="s">
        <v>246</v>
      </c>
      <c r="J476">
        <v>139</v>
      </c>
      <c r="K476">
        <v>5</v>
      </c>
    </row>
    <row r="477" spans="1:11" x14ac:dyDescent="0.6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245</v>
      </c>
      <c r="H477" t="s">
        <v>245</v>
      </c>
      <c r="I477" t="s">
        <v>246</v>
      </c>
      <c r="J477">
        <v>139</v>
      </c>
      <c r="K477">
        <v>5</v>
      </c>
    </row>
    <row r="478" spans="1:11" x14ac:dyDescent="0.6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245</v>
      </c>
      <c r="H478" t="s">
        <v>245</v>
      </c>
      <c r="I478" t="s">
        <v>246</v>
      </c>
      <c r="J478">
        <v>139</v>
      </c>
      <c r="K478">
        <v>5</v>
      </c>
    </row>
    <row r="479" spans="1:11" x14ac:dyDescent="0.6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246</v>
      </c>
      <c r="H479" t="s">
        <v>245</v>
      </c>
      <c r="I479" t="s">
        <v>246</v>
      </c>
      <c r="J479">
        <v>139</v>
      </c>
      <c r="K479">
        <v>5</v>
      </c>
    </row>
    <row r="480" spans="1:11" x14ac:dyDescent="0.6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245</v>
      </c>
      <c r="H480" t="s">
        <v>245</v>
      </c>
      <c r="I480" t="s">
        <v>246</v>
      </c>
      <c r="J480">
        <v>139</v>
      </c>
      <c r="K480">
        <v>5</v>
      </c>
    </row>
    <row r="481" spans="1:11" x14ac:dyDescent="0.6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245</v>
      </c>
      <c r="H481" t="s">
        <v>245</v>
      </c>
      <c r="I481" t="s">
        <v>246</v>
      </c>
      <c r="J481">
        <v>139</v>
      </c>
      <c r="K481">
        <v>5</v>
      </c>
    </row>
    <row r="482" spans="1:11" x14ac:dyDescent="0.6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245</v>
      </c>
      <c r="H482" t="s">
        <v>245</v>
      </c>
      <c r="I482" t="s">
        <v>246</v>
      </c>
      <c r="J482">
        <v>139</v>
      </c>
      <c r="K482">
        <v>5</v>
      </c>
    </row>
    <row r="483" spans="1:11" x14ac:dyDescent="0.6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245</v>
      </c>
      <c r="H483" t="s">
        <v>245</v>
      </c>
      <c r="I483" t="s">
        <v>246</v>
      </c>
      <c r="J483">
        <v>139</v>
      </c>
      <c r="K483">
        <v>5</v>
      </c>
    </row>
    <row r="484" spans="1:11" x14ac:dyDescent="0.6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245</v>
      </c>
      <c r="H484" t="s">
        <v>245</v>
      </c>
      <c r="I484" t="s">
        <v>246</v>
      </c>
      <c r="J484">
        <v>139</v>
      </c>
      <c r="K484">
        <v>5</v>
      </c>
    </row>
    <row r="485" spans="1:11" x14ac:dyDescent="0.6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245</v>
      </c>
      <c r="H485" t="s">
        <v>245</v>
      </c>
      <c r="I485" t="s">
        <v>246</v>
      </c>
      <c r="J485">
        <v>139</v>
      </c>
      <c r="K485">
        <v>5</v>
      </c>
    </row>
    <row r="486" spans="1:11" x14ac:dyDescent="0.6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245</v>
      </c>
      <c r="H486" t="s">
        <v>245</v>
      </c>
      <c r="I486" t="s">
        <v>246</v>
      </c>
      <c r="J486">
        <v>139</v>
      </c>
      <c r="K486">
        <v>5</v>
      </c>
    </row>
    <row r="487" spans="1:11" x14ac:dyDescent="0.6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245</v>
      </c>
      <c r="H487" t="s">
        <v>245</v>
      </c>
      <c r="I487" t="s">
        <v>246</v>
      </c>
      <c r="J487">
        <v>139</v>
      </c>
      <c r="K487">
        <v>5</v>
      </c>
    </row>
    <row r="488" spans="1:11" x14ac:dyDescent="0.6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245</v>
      </c>
      <c r="H488" t="s">
        <v>245</v>
      </c>
      <c r="I488" t="s">
        <v>245</v>
      </c>
      <c r="J488">
        <v>139</v>
      </c>
      <c r="K488">
        <v>5</v>
      </c>
    </row>
    <row r="489" spans="1:11" x14ac:dyDescent="0.6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245</v>
      </c>
      <c r="H489" t="s">
        <v>245</v>
      </c>
      <c r="I489" t="s">
        <v>246</v>
      </c>
      <c r="J489">
        <v>139</v>
      </c>
      <c r="K489">
        <v>5</v>
      </c>
    </row>
    <row r="490" spans="1:11" x14ac:dyDescent="0.6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245</v>
      </c>
      <c r="H490" t="s">
        <v>245</v>
      </c>
      <c r="I490" t="s">
        <v>246</v>
      </c>
      <c r="J490">
        <v>139</v>
      </c>
      <c r="K490">
        <v>5</v>
      </c>
    </row>
    <row r="491" spans="1:11" x14ac:dyDescent="0.6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245</v>
      </c>
      <c r="H491" t="s">
        <v>245</v>
      </c>
      <c r="I491" t="s">
        <v>246</v>
      </c>
      <c r="J491">
        <v>139</v>
      </c>
      <c r="K491">
        <v>5</v>
      </c>
    </row>
    <row r="492" spans="1:11" x14ac:dyDescent="0.6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245</v>
      </c>
      <c r="H492" t="s">
        <v>245</v>
      </c>
      <c r="I492" t="s">
        <v>246</v>
      </c>
      <c r="J492">
        <v>139</v>
      </c>
      <c r="K492">
        <v>5</v>
      </c>
    </row>
    <row r="493" spans="1:11" x14ac:dyDescent="0.6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245</v>
      </c>
      <c r="H493" t="s">
        <v>245</v>
      </c>
      <c r="I493" t="s">
        <v>246</v>
      </c>
      <c r="J493">
        <v>139</v>
      </c>
      <c r="K493">
        <v>5</v>
      </c>
    </row>
    <row r="494" spans="1:11" x14ac:dyDescent="0.6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245</v>
      </c>
      <c r="H494" t="s">
        <v>245</v>
      </c>
      <c r="I494" t="s">
        <v>246</v>
      </c>
      <c r="J494">
        <v>139</v>
      </c>
      <c r="K494">
        <v>5</v>
      </c>
    </row>
    <row r="495" spans="1:11" x14ac:dyDescent="0.6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245</v>
      </c>
      <c r="H495" t="s">
        <v>245</v>
      </c>
      <c r="I495" t="s">
        <v>246</v>
      </c>
      <c r="J495">
        <v>139</v>
      </c>
      <c r="K495">
        <v>5</v>
      </c>
    </row>
    <row r="496" spans="1:11" x14ac:dyDescent="0.6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245</v>
      </c>
      <c r="H496" t="s">
        <v>245</v>
      </c>
      <c r="I496" t="s">
        <v>246</v>
      </c>
      <c r="J496">
        <v>139</v>
      </c>
      <c r="K496">
        <v>5</v>
      </c>
    </row>
    <row r="497" spans="1:11" x14ac:dyDescent="0.6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245</v>
      </c>
      <c r="H497" t="s">
        <v>245</v>
      </c>
      <c r="I497" t="s">
        <v>246</v>
      </c>
      <c r="J497">
        <v>139</v>
      </c>
      <c r="K497">
        <v>5</v>
      </c>
    </row>
    <row r="498" spans="1:11" x14ac:dyDescent="0.6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245</v>
      </c>
      <c r="H498" t="s">
        <v>245</v>
      </c>
      <c r="I498" t="s">
        <v>246</v>
      </c>
      <c r="J498">
        <v>139</v>
      </c>
      <c r="K498">
        <v>5</v>
      </c>
    </row>
    <row r="499" spans="1:11" x14ac:dyDescent="0.6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245</v>
      </c>
      <c r="H499" t="s">
        <v>245</v>
      </c>
      <c r="I499" t="s">
        <v>246</v>
      </c>
      <c r="J499">
        <v>139</v>
      </c>
      <c r="K499">
        <v>5</v>
      </c>
    </row>
    <row r="500" spans="1:11" x14ac:dyDescent="0.6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245</v>
      </c>
      <c r="H500" t="s">
        <v>245</v>
      </c>
      <c r="I500" t="s">
        <v>246</v>
      </c>
      <c r="J500">
        <v>139</v>
      </c>
      <c r="K500">
        <v>5</v>
      </c>
    </row>
    <row r="501" spans="1:11" x14ac:dyDescent="0.6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246</v>
      </c>
      <c r="H501" t="s">
        <v>245</v>
      </c>
      <c r="I501" t="s">
        <v>246</v>
      </c>
      <c r="J501">
        <v>139</v>
      </c>
      <c r="K501">
        <v>5</v>
      </c>
    </row>
    <row r="502" spans="1:11" x14ac:dyDescent="0.6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245</v>
      </c>
      <c r="H502" t="s">
        <v>245</v>
      </c>
      <c r="I502" t="s">
        <v>246</v>
      </c>
      <c r="J502">
        <v>139</v>
      </c>
      <c r="K502">
        <v>5</v>
      </c>
    </row>
    <row r="503" spans="1:11" x14ac:dyDescent="0.6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245</v>
      </c>
      <c r="H503" t="s">
        <v>245</v>
      </c>
      <c r="I503" t="s">
        <v>246</v>
      </c>
      <c r="J503">
        <v>139</v>
      </c>
      <c r="K503">
        <v>5</v>
      </c>
    </row>
    <row r="504" spans="1:11" x14ac:dyDescent="0.6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245</v>
      </c>
      <c r="H504" t="s">
        <v>245</v>
      </c>
      <c r="I504" t="s">
        <v>246</v>
      </c>
      <c r="J504">
        <v>139</v>
      </c>
      <c r="K504">
        <v>5</v>
      </c>
    </row>
    <row r="505" spans="1:11" x14ac:dyDescent="0.6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245</v>
      </c>
      <c r="H505" t="s">
        <v>245</v>
      </c>
      <c r="I505" t="s">
        <v>246</v>
      </c>
      <c r="J505">
        <v>139</v>
      </c>
      <c r="K505">
        <v>5</v>
      </c>
    </row>
    <row r="506" spans="1:11" x14ac:dyDescent="0.6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245</v>
      </c>
      <c r="H506" t="s">
        <v>245</v>
      </c>
      <c r="I506" t="s">
        <v>246</v>
      </c>
      <c r="J506">
        <v>139</v>
      </c>
      <c r="K506">
        <v>5</v>
      </c>
    </row>
    <row r="507" spans="1:11" x14ac:dyDescent="0.6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245</v>
      </c>
      <c r="H507" t="s">
        <v>245</v>
      </c>
      <c r="I507" t="s">
        <v>246</v>
      </c>
      <c r="J507">
        <v>139</v>
      </c>
      <c r="K507">
        <v>5</v>
      </c>
    </row>
    <row r="508" spans="1:11" x14ac:dyDescent="0.6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245</v>
      </c>
      <c r="H508" t="s">
        <v>245</v>
      </c>
      <c r="I508" t="s">
        <v>246</v>
      </c>
      <c r="J508">
        <v>139</v>
      </c>
      <c r="K508">
        <v>5</v>
      </c>
    </row>
    <row r="509" spans="1:11" x14ac:dyDescent="0.6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245</v>
      </c>
      <c r="H509" t="s">
        <v>245</v>
      </c>
      <c r="I509" t="s">
        <v>246</v>
      </c>
      <c r="J509">
        <v>139</v>
      </c>
      <c r="K509">
        <v>5</v>
      </c>
    </row>
    <row r="510" spans="1:11" x14ac:dyDescent="0.6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245</v>
      </c>
      <c r="H510" t="s">
        <v>245</v>
      </c>
      <c r="I510" t="s">
        <v>246</v>
      </c>
      <c r="J510">
        <v>139</v>
      </c>
      <c r="K510">
        <v>5</v>
      </c>
    </row>
    <row r="511" spans="1:11" x14ac:dyDescent="0.6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245</v>
      </c>
      <c r="H511" t="s">
        <v>245</v>
      </c>
      <c r="I511" t="s">
        <v>246</v>
      </c>
      <c r="J511">
        <v>139</v>
      </c>
      <c r="K511">
        <v>5</v>
      </c>
    </row>
    <row r="512" spans="1:11" x14ac:dyDescent="0.6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245</v>
      </c>
      <c r="H512" t="s">
        <v>245</v>
      </c>
      <c r="I512" t="s">
        <v>246</v>
      </c>
      <c r="J512">
        <v>139</v>
      </c>
      <c r="K512">
        <v>5</v>
      </c>
    </row>
    <row r="513" spans="1:11" x14ac:dyDescent="0.6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245</v>
      </c>
      <c r="H513" t="s">
        <v>245</v>
      </c>
      <c r="I513" t="s">
        <v>246</v>
      </c>
      <c r="J513">
        <v>139</v>
      </c>
      <c r="K513">
        <v>5</v>
      </c>
    </row>
    <row r="514" spans="1:11" x14ac:dyDescent="0.6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245</v>
      </c>
      <c r="H514" t="s">
        <v>245</v>
      </c>
      <c r="I514" t="s">
        <v>246</v>
      </c>
      <c r="J514">
        <v>139</v>
      </c>
      <c r="K514">
        <v>5</v>
      </c>
    </row>
    <row r="515" spans="1:11" x14ac:dyDescent="0.6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245</v>
      </c>
      <c r="H515" t="s">
        <v>245</v>
      </c>
      <c r="I515" t="s">
        <v>246</v>
      </c>
      <c r="J515">
        <v>139</v>
      </c>
      <c r="K515">
        <v>5</v>
      </c>
    </row>
    <row r="516" spans="1:11" x14ac:dyDescent="0.6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245</v>
      </c>
      <c r="H516" t="s">
        <v>245</v>
      </c>
      <c r="I516" t="s">
        <v>246</v>
      </c>
      <c r="J516">
        <v>139</v>
      </c>
      <c r="K516">
        <v>5</v>
      </c>
    </row>
    <row r="517" spans="1:11" x14ac:dyDescent="0.6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245</v>
      </c>
      <c r="H517" t="s">
        <v>245</v>
      </c>
      <c r="I517" t="s">
        <v>246</v>
      </c>
      <c r="J517">
        <v>139</v>
      </c>
      <c r="K517">
        <v>5</v>
      </c>
    </row>
    <row r="518" spans="1:11" x14ac:dyDescent="0.6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245</v>
      </c>
      <c r="H518" t="s">
        <v>245</v>
      </c>
      <c r="I518" t="s">
        <v>246</v>
      </c>
      <c r="J518">
        <v>139</v>
      </c>
      <c r="K518">
        <v>5</v>
      </c>
    </row>
    <row r="519" spans="1:11" x14ac:dyDescent="0.6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245</v>
      </c>
      <c r="H519" t="s">
        <v>245</v>
      </c>
      <c r="I519" t="s">
        <v>246</v>
      </c>
      <c r="J519">
        <v>139</v>
      </c>
      <c r="K519">
        <v>5</v>
      </c>
    </row>
    <row r="520" spans="1:11" x14ac:dyDescent="0.6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245</v>
      </c>
      <c r="H520" t="s">
        <v>245</v>
      </c>
      <c r="I520" t="s">
        <v>246</v>
      </c>
      <c r="J520">
        <v>139</v>
      </c>
      <c r="K520">
        <v>5</v>
      </c>
    </row>
    <row r="521" spans="1:11" x14ac:dyDescent="0.6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245</v>
      </c>
      <c r="H521" t="s">
        <v>245</v>
      </c>
      <c r="I521" t="s">
        <v>246</v>
      </c>
      <c r="J521">
        <v>139</v>
      </c>
      <c r="K521">
        <v>5</v>
      </c>
    </row>
    <row r="522" spans="1:11" x14ac:dyDescent="0.6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245</v>
      </c>
      <c r="H522" t="s">
        <v>245</v>
      </c>
      <c r="I522" t="s">
        <v>246</v>
      </c>
      <c r="J522">
        <v>139</v>
      </c>
      <c r="K522">
        <v>5</v>
      </c>
    </row>
    <row r="523" spans="1:11" x14ac:dyDescent="0.6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245</v>
      </c>
      <c r="H523" t="s">
        <v>245</v>
      </c>
      <c r="I523" t="s">
        <v>246</v>
      </c>
      <c r="J523">
        <v>139</v>
      </c>
      <c r="K523">
        <v>5</v>
      </c>
    </row>
    <row r="524" spans="1:11" x14ac:dyDescent="0.6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245</v>
      </c>
      <c r="H524" t="s">
        <v>245</v>
      </c>
      <c r="I524" t="s">
        <v>246</v>
      </c>
      <c r="J524">
        <v>139</v>
      </c>
      <c r="K524">
        <v>5</v>
      </c>
    </row>
    <row r="525" spans="1:11" x14ac:dyDescent="0.6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245</v>
      </c>
      <c r="H525" t="s">
        <v>245</v>
      </c>
      <c r="I525" t="s">
        <v>246</v>
      </c>
      <c r="J525">
        <v>139</v>
      </c>
      <c r="K525">
        <v>5</v>
      </c>
    </row>
    <row r="526" spans="1:11" x14ac:dyDescent="0.6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245</v>
      </c>
      <c r="H526" t="s">
        <v>245</v>
      </c>
      <c r="I526" t="s">
        <v>246</v>
      </c>
      <c r="J526">
        <v>139</v>
      </c>
      <c r="K526">
        <v>5</v>
      </c>
    </row>
    <row r="527" spans="1:11" x14ac:dyDescent="0.6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245</v>
      </c>
      <c r="H527" t="s">
        <v>245</v>
      </c>
      <c r="I527" t="s">
        <v>246</v>
      </c>
      <c r="J527">
        <v>139</v>
      </c>
      <c r="K527">
        <v>5</v>
      </c>
    </row>
    <row r="528" spans="1:11" x14ac:dyDescent="0.6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245</v>
      </c>
      <c r="H528" t="s">
        <v>245</v>
      </c>
      <c r="I528" t="s">
        <v>246</v>
      </c>
      <c r="J528">
        <v>139</v>
      </c>
      <c r="K528">
        <v>5</v>
      </c>
    </row>
    <row r="529" spans="1:11" x14ac:dyDescent="0.6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245</v>
      </c>
      <c r="H529" t="s">
        <v>245</v>
      </c>
      <c r="I529" t="s">
        <v>246</v>
      </c>
      <c r="J529">
        <v>139</v>
      </c>
      <c r="K529">
        <v>5</v>
      </c>
    </row>
    <row r="530" spans="1:11" x14ac:dyDescent="0.6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245</v>
      </c>
      <c r="H530" t="s">
        <v>245</v>
      </c>
      <c r="I530" t="s">
        <v>246</v>
      </c>
      <c r="J530">
        <v>139</v>
      </c>
      <c r="K530">
        <v>5</v>
      </c>
    </row>
    <row r="531" spans="1:11" x14ac:dyDescent="0.6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245</v>
      </c>
      <c r="H531" t="s">
        <v>245</v>
      </c>
      <c r="I531" t="s">
        <v>246</v>
      </c>
      <c r="J531">
        <v>139</v>
      </c>
      <c r="K531">
        <v>5</v>
      </c>
    </row>
    <row r="532" spans="1:11" x14ac:dyDescent="0.6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245</v>
      </c>
      <c r="H532" t="s">
        <v>245</v>
      </c>
      <c r="I532" t="s">
        <v>246</v>
      </c>
      <c r="J532">
        <v>139</v>
      </c>
      <c r="K532">
        <v>5</v>
      </c>
    </row>
    <row r="533" spans="1:11" x14ac:dyDescent="0.6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245</v>
      </c>
      <c r="H533" t="s">
        <v>245</v>
      </c>
      <c r="I533" t="s">
        <v>246</v>
      </c>
      <c r="J533">
        <v>139</v>
      </c>
      <c r="K533">
        <v>5</v>
      </c>
    </row>
    <row r="534" spans="1:11" x14ac:dyDescent="0.6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245</v>
      </c>
      <c r="H534" t="s">
        <v>245</v>
      </c>
      <c r="I534" t="s">
        <v>246</v>
      </c>
      <c r="J534">
        <v>139</v>
      </c>
      <c r="K534">
        <v>5</v>
      </c>
    </row>
    <row r="535" spans="1:11" x14ac:dyDescent="0.6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245</v>
      </c>
      <c r="H535" t="s">
        <v>245</v>
      </c>
      <c r="I535" t="s">
        <v>246</v>
      </c>
      <c r="J535">
        <v>139</v>
      </c>
      <c r="K535">
        <v>5</v>
      </c>
    </row>
    <row r="536" spans="1:11" x14ac:dyDescent="0.6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245</v>
      </c>
      <c r="H536" t="s">
        <v>245</v>
      </c>
      <c r="I536" t="s">
        <v>246</v>
      </c>
      <c r="J536">
        <v>139</v>
      </c>
      <c r="K536">
        <v>5</v>
      </c>
    </row>
    <row r="537" spans="1:11" x14ac:dyDescent="0.6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245</v>
      </c>
      <c r="H537" t="s">
        <v>245</v>
      </c>
      <c r="I537" t="s">
        <v>246</v>
      </c>
      <c r="J537">
        <v>139</v>
      </c>
      <c r="K537">
        <v>5</v>
      </c>
    </row>
    <row r="538" spans="1:11" x14ac:dyDescent="0.6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245</v>
      </c>
      <c r="H538" t="s">
        <v>245</v>
      </c>
      <c r="I538" t="s">
        <v>246</v>
      </c>
      <c r="J538">
        <v>176</v>
      </c>
      <c r="K538">
        <v>6</v>
      </c>
    </row>
    <row r="539" spans="1:11" x14ac:dyDescent="0.6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245</v>
      </c>
      <c r="H539" t="s">
        <v>245</v>
      </c>
      <c r="I539" t="s">
        <v>246</v>
      </c>
      <c r="J539">
        <v>176</v>
      </c>
      <c r="K539">
        <v>6</v>
      </c>
    </row>
    <row r="540" spans="1:11" x14ac:dyDescent="0.6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245</v>
      </c>
      <c r="H540" t="s">
        <v>245</v>
      </c>
      <c r="I540" t="s">
        <v>246</v>
      </c>
      <c r="J540">
        <v>176</v>
      </c>
      <c r="K540">
        <v>6</v>
      </c>
    </row>
    <row r="541" spans="1:11" x14ac:dyDescent="0.6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245</v>
      </c>
      <c r="H541" t="s">
        <v>245</v>
      </c>
      <c r="I541" t="s">
        <v>246</v>
      </c>
      <c r="J541">
        <v>176</v>
      </c>
      <c r="K541">
        <v>6</v>
      </c>
    </row>
    <row r="542" spans="1:11" x14ac:dyDescent="0.6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245</v>
      </c>
      <c r="H542" t="s">
        <v>245</v>
      </c>
      <c r="I542" t="s">
        <v>246</v>
      </c>
      <c r="J542">
        <v>176</v>
      </c>
      <c r="K542">
        <v>6</v>
      </c>
    </row>
    <row r="543" spans="1:11" x14ac:dyDescent="0.6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245</v>
      </c>
      <c r="H543" t="s">
        <v>245</v>
      </c>
      <c r="I543" t="s">
        <v>246</v>
      </c>
      <c r="J543">
        <v>176</v>
      </c>
      <c r="K543">
        <v>6</v>
      </c>
    </row>
    <row r="544" spans="1:11" x14ac:dyDescent="0.6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245</v>
      </c>
      <c r="H544" t="s">
        <v>245</v>
      </c>
      <c r="I544" t="s">
        <v>245</v>
      </c>
      <c r="J544">
        <v>176</v>
      </c>
      <c r="K544">
        <v>6</v>
      </c>
    </row>
    <row r="545" spans="1:11" x14ac:dyDescent="0.6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246</v>
      </c>
      <c r="H545" t="s">
        <v>245</v>
      </c>
      <c r="I545" t="s">
        <v>246</v>
      </c>
      <c r="J545">
        <v>176</v>
      </c>
      <c r="K545">
        <v>6</v>
      </c>
    </row>
    <row r="546" spans="1:11" x14ac:dyDescent="0.6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245</v>
      </c>
      <c r="H546" t="s">
        <v>245</v>
      </c>
      <c r="I546" t="s">
        <v>246</v>
      </c>
      <c r="J546">
        <v>176</v>
      </c>
      <c r="K546">
        <v>6</v>
      </c>
    </row>
    <row r="547" spans="1:11" x14ac:dyDescent="0.6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245</v>
      </c>
      <c r="H547" t="s">
        <v>245</v>
      </c>
      <c r="I547" t="s">
        <v>246</v>
      </c>
      <c r="J547">
        <v>176</v>
      </c>
      <c r="K547">
        <v>6</v>
      </c>
    </row>
    <row r="548" spans="1:11" x14ac:dyDescent="0.6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245</v>
      </c>
      <c r="H548" t="s">
        <v>245</v>
      </c>
      <c r="I548" t="s">
        <v>246</v>
      </c>
      <c r="J548">
        <v>176</v>
      </c>
      <c r="K548">
        <v>6</v>
      </c>
    </row>
    <row r="549" spans="1:11" x14ac:dyDescent="0.6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245</v>
      </c>
      <c r="H549" t="s">
        <v>245</v>
      </c>
      <c r="I549" t="s">
        <v>246</v>
      </c>
      <c r="J549">
        <v>176</v>
      </c>
      <c r="K549">
        <v>6</v>
      </c>
    </row>
    <row r="550" spans="1:11" x14ac:dyDescent="0.6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245</v>
      </c>
      <c r="H550" t="s">
        <v>245</v>
      </c>
      <c r="I550" t="s">
        <v>246</v>
      </c>
      <c r="J550">
        <v>176</v>
      </c>
      <c r="K550">
        <v>6</v>
      </c>
    </row>
    <row r="551" spans="1:11" x14ac:dyDescent="0.6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245</v>
      </c>
      <c r="H551" t="s">
        <v>245</v>
      </c>
      <c r="I551" t="s">
        <v>246</v>
      </c>
      <c r="J551">
        <v>176</v>
      </c>
      <c r="K551">
        <v>6</v>
      </c>
    </row>
    <row r="552" spans="1:11" x14ac:dyDescent="0.6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246</v>
      </c>
      <c r="H552" t="s">
        <v>245</v>
      </c>
      <c r="I552" t="s">
        <v>246</v>
      </c>
      <c r="J552">
        <v>176</v>
      </c>
      <c r="K552">
        <v>6</v>
      </c>
    </row>
    <row r="553" spans="1:11" x14ac:dyDescent="0.6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245</v>
      </c>
      <c r="H553" t="s">
        <v>245</v>
      </c>
      <c r="I553" t="s">
        <v>246</v>
      </c>
      <c r="J553">
        <v>176</v>
      </c>
      <c r="K553">
        <v>6</v>
      </c>
    </row>
    <row r="554" spans="1:11" x14ac:dyDescent="0.6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245</v>
      </c>
      <c r="H554" t="s">
        <v>245</v>
      </c>
      <c r="I554" t="s">
        <v>246</v>
      </c>
      <c r="J554">
        <v>176</v>
      </c>
      <c r="K554">
        <v>6</v>
      </c>
    </row>
    <row r="555" spans="1:11" x14ac:dyDescent="0.6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245</v>
      </c>
      <c r="H555" t="s">
        <v>245</v>
      </c>
      <c r="I555" t="s">
        <v>246</v>
      </c>
      <c r="J555">
        <v>176</v>
      </c>
      <c r="K555">
        <v>6</v>
      </c>
    </row>
    <row r="556" spans="1:11" x14ac:dyDescent="0.6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245</v>
      </c>
      <c r="H556" t="s">
        <v>245</v>
      </c>
      <c r="I556" t="s">
        <v>246</v>
      </c>
      <c r="J556">
        <v>176</v>
      </c>
      <c r="K556">
        <v>6</v>
      </c>
    </row>
    <row r="557" spans="1:11" x14ac:dyDescent="0.6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245</v>
      </c>
      <c r="H557" t="s">
        <v>245</v>
      </c>
      <c r="I557" t="s">
        <v>246</v>
      </c>
      <c r="J557">
        <v>176</v>
      </c>
      <c r="K557">
        <v>6</v>
      </c>
    </row>
    <row r="558" spans="1:11" x14ac:dyDescent="0.6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245</v>
      </c>
      <c r="H558" t="s">
        <v>245</v>
      </c>
      <c r="I558" t="s">
        <v>246</v>
      </c>
      <c r="J558">
        <v>176</v>
      </c>
      <c r="K558">
        <v>6</v>
      </c>
    </row>
    <row r="559" spans="1:11" x14ac:dyDescent="0.6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245</v>
      </c>
      <c r="H559" t="s">
        <v>245</v>
      </c>
      <c r="I559" t="s">
        <v>246</v>
      </c>
      <c r="J559">
        <v>176</v>
      </c>
      <c r="K559">
        <v>6</v>
      </c>
    </row>
    <row r="560" spans="1:11" x14ac:dyDescent="0.6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245</v>
      </c>
      <c r="H560" t="s">
        <v>245</v>
      </c>
      <c r="I560" t="s">
        <v>246</v>
      </c>
      <c r="J560">
        <v>176</v>
      </c>
      <c r="K560">
        <v>6</v>
      </c>
    </row>
    <row r="561" spans="1:11" x14ac:dyDescent="0.6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245</v>
      </c>
      <c r="H561" t="s">
        <v>245</v>
      </c>
      <c r="I561" t="s">
        <v>246</v>
      </c>
      <c r="J561">
        <v>176</v>
      </c>
      <c r="K561">
        <v>6</v>
      </c>
    </row>
    <row r="562" spans="1:11" x14ac:dyDescent="0.6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245</v>
      </c>
      <c r="H562" t="s">
        <v>245</v>
      </c>
      <c r="I562" t="s">
        <v>246</v>
      </c>
      <c r="J562">
        <v>176</v>
      </c>
      <c r="K562">
        <v>6</v>
      </c>
    </row>
    <row r="563" spans="1:11" x14ac:dyDescent="0.6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245</v>
      </c>
      <c r="H563" t="s">
        <v>245</v>
      </c>
      <c r="I563" t="s">
        <v>246</v>
      </c>
      <c r="J563">
        <v>176</v>
      </c>
      <c r="K563">
        <v>6</v>
      </c>
    </row>
    <row r="564" spans="1:11" x14ac:dyDescent="0.6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245</v>
      </c>
      <c r="H564" t="s">
        <v>245</v>
      </c>
      <c r="I564" t="s">
        <v>245</v>
      </c>
      <c r="J564">
        <v>176</v>
      </c>
      <c r="K564">
        <v>6</v>
      </c>
    </row>
    <row r="565" spans="1:11" x14ac:dyDescent="0.6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245</v>
      </c>
      <c r="H565" t="s">
        <v>245</v>
      </c>
      <c r="I565" t="s">
        <v>246</v>
      </c>
      <c r="J565">
        <v>176</v>
      </c>
      <c r="K565">
        <v>6</v>
      </c>
    </row>
    <row r="566" spans="1:11" x14ac:dyDescent="0.6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245</v>
      </c>
      <c r="H566" t="s">
        <v>245</v>
      </c>
      <c r="I566" t="s">
        <v>246</v>
      </c>
      <c r="J566">
        <v>176</v>
      </c>
      <c r="K566">
        <v>6</v>
      </c>
    </row>
    <row r="567" spans="1:11" x14ac:dyDescent="0.6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245</v>
      </c>
      <c r="H567" t="s">
        <v>245</v>
      </c>
      <c r="I567" t="s">
        <v>246</v>
      </c>
      <c r="J567">
        <v>176</v>
      </c>
      <c r="K567">
        <v>6</v>
      </c>
    </row>
    <row r="568" spans="1:11" x14ac:dyDescent="0.6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245</v>
      </c>
      <c r="H568" t="s">
        <v>245</v>
      </c>
      <c r="I568" t="s">
        <v>246</v>
      </c>
      <c r="J568">
        <v>176</v>
      </c>
      <c r="K568">
        <v>6</v>
      </c>
    </row>
    <row r="569" spans="1:11" x14ac:dyDescent="0.6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245</v>
      </c>
      <c r="H569" t="s">
        <v>245</v>
      </c>
      <c r="I569" t="s">
        <v>246</v>
      </c>
      <c r="J569">
        <v>176</v>
      </c>
      <c r="K569">
        <v>6</v>
      </c>
    </row>
    <row r="570" spans="1:11" x14ac:dyDescent="0.6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245</v>
      </c>
      <c r="H570" t="s">
        <v>245</v>
      </c>
      <c r="I570" t="s">
        <v>246</v>
      </c>
      <c r="J570">
        <v>176</v>
      </c>
      <c r="K570">
        <v>6</v>
      </c>
    </row>
    <row r="571" spans="1:11" x14ac:dyDescent="0.6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245</v>
      </c>
      <c r="H571" t="s">
        <v>245</v>
      </c>
      <c r="I571" t="s">
        <v>246</v>
      </c>
      <c r="J571">
        <v>176</v>
      </c>
      <c r="K571">
        <v>6</v>
      </c>
    </row>
    <row r="572" spans="1:11" x14ac:dyDescent="0.6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246</v>
      </c>
      <c r="H572" t="s">
        <v>245</v>
      </c>
      <c r="I572" t="s">
        <v>246</v>
      </c>
      <c r="J572">
        <v>176</v>
      </c>
      <c r="K572">
        <v>6</v>
      </c>
    </row>
    <row r="573" spans="1:11" x14ac:dyDescent="0.6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245</v>
      </c>
      <c r="H573" t="s">
        <v>245</v>
      </c>
      <c r="I573" t="s">
        <v>246</v>
      </c>
      <c r="J573">
        <v>176</v>
      </c>
      <c r="K573">
        <v>6</v>
      </c>
    </row>
    <row r="574" spans="1:11" x14ac:dyDescent="0.6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245</v>
      </c>
      <c r="H574" t="s">
        <v>245</v>
      </c>
      <c r="I574" t="s">
        <v>246</v>
      </c>
      <c r="J574">
        <v>176</v>
      </c>
      <c r="K574">
        <v>6</v>
      </c>
    </row>
    <row r="575" spans="1:11" x14ac:dyDescent="0.6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245</v>
      </c>
      <c r="H575" t="s">
        <v>245</v>
      </c>
      <c r="I575" t="s">
        <v>246</v>
      </c>
      <c r="J575">
        <v>176</v>
      </c>
      <c r="K575">
        <v>6</v>
      </c>
    </row>
    <row r="576" spans="1:11" x14ac:dyDescent="0.6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245</v>
      </c>
      <c r="H576" t="s">
        <v>245</v>
      </c>
      <c r="I576" t="s">
        <v>245</v>
      </c>
      <c r="J576">
        <v>176</v>
      </c>
      <c r="K576">
        <v>6</v>
      </c>
    </row>
    <row r="577" spans="1:11" x14ac:dyDescent="0.6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245</v>
      </c>
      <c r="H577" t="s">
        <v>245</v>
      </c>
      <c r="I577" t="s">
        <v>246</v>
      </c>
      <c r="J577">
        <v>176</v>
      </c>
      <c r="K577">
        <v>6</v>
      </c>
    </row>
    <row r="578" spans="1:11" x14ac:dyDescent="0.6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245</v>
      </c>
      <c r="H578" t="s">
        <v>245</v>
      </c>
      <c r="I578" t="s">
        <v>246</v>
      </c>
      <c r="J578">
        <v>176</v>
      </c>
      <c r="K578">
        <v>6</v>
      </c>
    </row>
    <row r="579" spans="1:11" x14ac:dyDescent="0.6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245</v>
      </c>
      <c r="H579" t="s">
        <v>245</v>
      </c>
      <c r="I579" t="s">
        <v>246</v>
      </c>
      <c r="J579">
        <v>176</v>
      </c>
      <c r="K579">
        <v>6</v>
      </c>
    </row>
    <row r="580" spans="1:11" x14ac:dyDescent="0.6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245</v>
      </c>
      <c r="H580" t="s">
        <v>245</v>
      </c>
      <c r="I580" t="s">
        <v>246</v>
      </c>
      <c r="J580">
        <v>176</v>
      </c>
      <c r="K580">
        <v>6</v>
      </c>
    </row>
    <row r="581" spans="1:11" x14ac:dyDescent="0.6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245</v>
      </c>
      <c r="H581" t="s">
        <v>245</v>
      </c>
      <c r="I581" t="s">
        <v>245</v>
      </c>
      <c r="J581">
        <v>176</v>
      </c>
      <c r="K581">
        <v>6</v>
      </c>
    </row>
    <row r="582" spans="1:11" x14ac:dyDescent="0.6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246</v>
      </c>
      <c r="H582" t="s">
        <v>245</v>
      </c>
      <c r="I582" t="s">
        <v>246</v>
      </c>
      <c r="J582">
        <v>176</v>
      </c>
      <c r="K582">
        <v>6</v>
      </c>
    </row>
    <row r="583" spans="1:11" x14ac:dyDescent="0.6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245</v>
      </c>
      <c r="H583" t="s">
        <v>245</v>
      </c>
      <c r="I583" t="s">
        <v>246</v>
      </c>
      <c r="J583">
        <v>176</v>
      </c>
      <c r="K583">
        <v>6</v>
      </c>
    </row>
    <row r="584" spans="1:11" x14ac:dyDescent="0.6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245</v>
      </c>
      <c r="H584" t="s">
        <v>245</v>
      </c>
      <c r="I584" t="s">
        <v>246</v>
      </c>
      <c r="J584">
        <v>176</v>
      </c>
      <c r="K584">
        <v>6</v>
      </c>
    </row>
    <row r="585" spans="1:11" x14ac:dyDescent="0.6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245</v>
      </c>
      <c r="H585" t="s">
        <v>245</v>
      </c>
      <c r="I585" t="s">
        <v>246</v>
      </c>
      <c r="J585">
        <v>176</v>
      </c>
      <c r="K585">
        <v>6</v>
      </c>
    </row>
    <row r="586" spans="1:11" x14ac:dyDescent="0.6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245</v>
      </c>
      <c r="H586" t="s">
        <v>245</v>
      </c>
      <c r="I586" t="s">
        <v>246</v>
      </c>
      <c r="J586">
        <v>176</v>
      </c>
      <c r="K586">
        <v>6</v>
      </c>
    </row>
    <row r="587" spans="1:11" x14ac:dyDescent="0.6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246</v>
      </c>
      <c r="H587" t="s">
        <v>245</v>
      </c>
      <c r="I587" t="s">
        <v>246</v>
      </c>
      <c r="J587">
        <v>176</v>
      </c>
      <c r="K587">
        <v>6</v>
      </c>
    </row>
    <row r="588" spans="1:11" x14ac:dyDescent="0.6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245</v>
      </c>
      <c r="H588" t="s">
        <v>245</v>
      </c>
      <c r="I588" t="s">
        <v>246</v>
      </c>
      <c r="J588">
        <v>176</v>
      </c>
      <c r="K588">
        <v>6</v>
      </c>
    </row>
    <row r="589" spans="1:11" x14ac:dyDescent="0.6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245</v>
      </c>
      <c r="H589" t="s">
        <v>245</v>
      </c>
      <c r="I589" t="s">
        <v>246</v>
      </c>
      <c r="J589">
        <v>176</v>
      </c>
      <c r="K589">
        <v>6</v>
      </c>
    </row>
    <row r="590" spans="1:11" x14ac:dyDescent="0.6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245</v>
      </c>
      <c r="H590" t="s">
        <v>245</v>
      </c>
      <c r="I590" t="s">
        <v>246</v>
      </c>
      <c r="J590">
        <v>176</v>
      </c>
      <c r="K590">
        <v>6</v>
      </c>
    </row>
    <row r="591" spans="1:11" x14ac:dyDescent="0.6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245</v>
      </c>
      <c r="H591" t="s">
        <v>245</v>
      </c>
      <c r="I591" t="s">
        <v>246</v>
      </c>
      <c r="J591">
        <v>176</v>
      </c>
      <c r="K591">
        <v>6</v>
      </c>
    </row>
    <row r="592" spans="1:11" x14ac:dyDescent="0.6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245</v>
      </c>
      <c r="H592" t="s">
        <v>245</v>
      </c>
      <c r="I592" t="s">
        <v>246</v>
      </c>
      <c r="J592">
        <v>176</v>
      </c>
      <c r="K592">
        <v>6</v>
      </c>
    </row>
    <row r="593" spans="1:11" x14ac:dyDescent="0.6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245</v>
      </c>
      <c r="H593" t="s">
        <v>245</v>
      </c>
      <c r="I593" t="s">
        <v>246</v>
      </c>
      <c r="J593">
        <v>176</v>
      </c>
      <c r="K593">
        <v>6</v>
      </c>
    </row>
    <row r="594" spans="1:11" x14ac:dyDescent="0.6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245</v>
      </c>
      <c r="H594" t="s">
        <v>245</v>
      </c>
      <c r="I594" t="s">
        <v>246</v>
      </c>
      <c r="J594">
        <v>176</v>
      </c>
      <c r="K594">
        <v>6</v>
      </c>
    </row>
    <row r="595" spans="1:11" x14ac:dyDescent="0.6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245</v>
      </c>
      <c r="H595" t="s">
        <v>245</v>
      </c>
      <c r="I595" t="s">
        <v>246</v>
      </c>
      <c r="J595">
        <v>176</v>
      </c>
      <c r="K595">
        <v>6</v>
      </c>
    </row>
    <row r="596" spans="1:11" x14ac:dyDescent="0.6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245</v>
      </c>
      <c r="H596" t="s">
        <v>245</v>
      </c>
      <c r="I596" t="s">
        <v>246</v>
      </c>
      <c r="J596">
        <v>176</v>
      </c>
      <c r="K596">
        <v>6</v>
      </c>
    </row>
    <row r="597" spans="1:11" x14ac:dyDescent="0.6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246</v>
      </c>
      <c r="H597" t="s">
        <v>245</v>
      </c>
      <c r="I597" t="s">
        <v>246</v>
      </c>
      <c r="J597">
        <v>176</v>
      </c>
      <c r="K597">
        <v>6</v>
      </c>
    </row>
    <row r="598" spans="1:11" x14ac:dyDescent="0.6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245</v>
      </c>
      <c r="H598" t="s">
        <v>245</v>
      </c>
      <c r="I598" t="s">
        <v>246</v>
      </c>
      <c r="J598">
        <v>176</v>
      </c>
      <c r="K598">
        <v>6</v>
      </c>
    </row>
    <row r="599" spans="1:11" x14ac:dyDescent="0.6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245</v>
      </c>
      <c r="H599" t="s">
        <v>245</v>
      </c>
      <c r="I599" t="s">
        <v>246</v>
      </c>
      <c r="J599">
        <v>176</v>
      </c>
      <c r="K599">
        <v>6</v>
      </c>
    </row>
    <row r="600" spans="1:11" x14ac:dyDescent="0.6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245</v>
      </c>
      <c r="H600" t="s">
        <v>245</v>
      </c>
      <c r="I600" t="s">
        <v>246</v>
      </c>
      <c r="J600">
        <v>176</v>
      </c>
      <c r="K600">
        <v>6</v>
      </c>
    </row>
    <row r="601" spans="1:11" x14ac:dyDescent="0.6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245</v>
      </c>
      <c r="H601" t="s">
        <v>245</v>
      </c>
      <c r="I601" t="s">
        <v>245</v>
      </c>
      <c r="J601">
        <v>176</v>
      </c>
      <c r="K601">
        <v>6</v>
      </c>
    </row>
    <row r="602" spans="1:11" x14ac:dyDescent="0.6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245</v>
      </c>
      <c r="H602" t="s">
        <v>245</v>
      </c>
      <c r="I602" t="s">
        <v>246</v>
      </c>
      <c r="J602">
        <v>176</v>
      </c>
      <c r="K602">
        <v>6</v>
      </c>
    </row>
    <row r="603" spans="1:11" x14ac:dyDescent="0.6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245</v>
      </c>
      <c r="H603" t="s">
        <v>245</v>
      </c>
      <c r="I603" t="s">
        <v>246</v>
      </c>
      <c r="J603">
        <v>176</v>
      </c>
      <c r="K603">
        <v>6</v>
      </c>
    </row>
    <row r="604" spans="1:11" x14ac:dyDescent="0.6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245</v>
      </c>
      <c r="H604" t="s">
        <v>245</v>
      </c>
      <c r="I604" t="s">
        <v>246</v>
      </c>
      <c r="J604">
        <v>176</v>
      </c>
      <c r="K604">
        <v>6</v>
      </c>
    </row>
    <row r="605" spans="1:11" x14ac:dyDescent="0.6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245</v>
      </c>
      <c r="H605" t="s">
        <v>245</v>
      </c>
      <c r="I605" t="s">
        <v>246</v>
      </c>
      <c r="J605">
        <v>176</v>
      </c>
      <c r="K605">
        <v>6</v>
      </c>
    </row>
    <row r="606" spans="1:11" x14ac:dyDescent="0.6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245</v>
      </c>
      <c r="H606" t="s">
        <v>245</v>
      </c>
      <c r="I606" t="s">
        <v>245</v>
      </c>
      <c r="J606">
        <v>176</v>
      </c>
      <c r="K606">
        <v>6</v>
      </c>
    </row>
    <row r="607" spans="1:11" x14ac:dyDescent="0.6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245</v>
      </c>
      <c r="H607" t="s">
        <v>245</v>
      </c>
      <c r="I607" t="s">
        <v>246</v>
      </c>
      <c r="J607">
        <v>176</v>
      </c>
      <c r="K607">
        <v>6</v>
      </c>
    </row>
    <row r="608" spans="1:11" x14ac:dyDescent="0.6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245</v>
      </c>
      <c r="H608" t="s">
        <v>245</v>
      </c>
      <c r="I608" t="s">
        <v>246</v>
      </c>
      <c r="J608">
        <v>176</v>
      </c>
      <c r="K608">
        <v>6</v>
      </c>
    </row>
    <row r="609" spans="1:11" x14ac:dyDescent="0.6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245</v>
      </c>
      <c r="H609" t="s">
        <v>245</v>
      </c>
      <c r="I609" t="s">
        <v>246</v>
      </c>
      <c r="J609">
        <v>176</v>
      </c>
      <c r="K609">
        <v>6</v>
      </c>
    </row>
    <row r="610" spans="1:11" x14ac:dyDescent="0.6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245</v>
      </c>
      <c r="H610" t="s">
        <v>245</v>
      </c>
      <c r="I610" t="s">
        <v>246</v>
      </c>
      <c r="J610">
        <v>176</v>
      </c>
      <c r="K610">
        <v>6</v>
      </c>
    </row>
    <row r="611" spans="1:11" x14ac:dyDescent="0.6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245</v>
      </c>
      <c r="H611" t="s">
        <v>245</v>
      </c>
      <c r="I611" t="s">
        <v>246</v>
      </c>
      <c r="J611">
        <v>176</v>
      </c>
      <c r="K611">
        <v>6</v>
      </c>
    </row>
    <row r="612" spans="1:11" x14ac:dyDescent="0.6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245</v>
      </c>
      <c r="H612" t="s">
        <v>245</v>
      </c>
      <c r="I612" t="s">
        <v>246</v>
      </c>
      <c r="J612">
        <v>176</v>
      </c>
      <c r="K612">
        <v>6</v>
      </c>
    </row>
    <row r="613" spans="1:11" x14ac:dyDescent="0.6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245</v>
      </c>
      <c r="H613" t="s">
        <v>245</v>
      </c>
      <c r="I613" t="s">
        <v>245</v>
      </c>
      <c r="J613">
        <v>176</v>
      </c>
      <c r="K613">
        <v>6</v>
      </c>
    </row>
    <row r="614" spans="1:11" x14ac:dyDescent="0.6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245</v>
      </c>
      <c r="H614" t="s">
        <v>245</v>
      </c>
      <c r="I614" t="s">
        <v>246</v>
      </c>
      <c r="J614">
        <v>176</v>
      </c>
      <c r="K614">
        <v>6</v>
      </c>
    </row>
    <row r="615" spans="1:11" x14ac:dyDescent="0.6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245</v>
      </c>
      <c r="H615" t="s">
        <v>245</v>
      </c>
      <c r="I615" t="s">
        <v>246</v>
      </c>
      <c r="J615">
        <v>176</v>
      </c>
      <c r="K615">
        <v>6</v>
      </c>
    </row>
    <row r="616" spans="1:11" x14ac:dyDescent="0.6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245</v>
      </c>
      <c r="H616" t="s">
        <v>245</v>
      </c>
      <c r="I616" t="s">
        <v>245</v>
      </c>
      <c r="J616">
        <v>176</v>
      </c>
      <c r="K616">
        <v>6</v>
      </c>
    </row>
    <row r="617" spans="1:11" x14ac:dyDescent="0.6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245</v>
      </c>
      <c r="H617" t="s">
        <v>245</v>
      </c>
      <c r="I617" t="s">
        <v>246</v>
      </c>
      <c r="J617">
        <v>176</v>
      </c>
      <c r="K617">
        <v>6</v>
      </c>
    </row>
    <row r="618" spans="1:11" x14ac:dyDescent="0.6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245</v>
      </c>
      <c r="H618" t="s">
        <v>245</v>
      </c>
      <c r="I618" t="s">
        <v>246</v>
      </c>
      <c r="J618">
        <v>176</v>
      </c>
      <c r="K618">
        <v>6</v>
      </c>
    </row>
    <row r="619" spans="1:11" x14ac:dyDescent="0.6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245</v>
      </c>
      <c r="H619" t="s">
        <v>245</v>
      </c>
      <c r="I619" t="s">
        <v>246</v>
      </c>
      <c r="J619">
        <v>176</v>
      </c>
      <c r="K619">
        <v>6</v>
      </c>
    </row>
    <row r="620" spans="1:11" x14ac:dyDescent="0.6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245</v>
      </c>
      <c r="H620" t="s">
        <v>245</v>
      </c>
      <c r="I620" t="s">
        <v>246</v>
      </c>
      <c r="J620">
        <v>176</v>
      </c>
      <c r="K620">
        <v>6</v>
      </c>
    </row>
    <row r="621" spans="1:11" x14ac:dyDescent="0.6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245</v>
      </c>
      <c r="H621" t="s">
        <v>245</v>
      </c>
      <c r="I621" t="s">
        <v>246</v>
      </c>
      <c r="J621">
        <v>176</v>
      </c>
      <c r="K621">
        <v>6</v>
      </c>
    </row>
    <row r="622" spans="1:11" x14ac:dyDescent="0.6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245</v>
      </c>
      <c r="H622" t="s">
        <v>245</v>
      </c>
      <c r="I622" t="s">
        <v>246</v>
      </c>
      <c r="J622">
        <v>176</v>
      </c>
      <c r="K622">
        <v>6</v>
      </c>
    </row>
    <row r="623" spans="1:11" x14ac:dyDescent="0.6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245</v>
      </c>
      <c r="H623" t="s">
        <v>245</v>
      </c>
      <c r="I623" t="s">
        <v>246</v>
      </c>
      <c r="J623">
        <v>176</v>
      </c>
      <c r="K623">
        <v>6</v>
      </c>
    </row>
    <row r="624" spans="1:11" x14ac:dyDescent="0.6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245</v>
      </c>
      <c r="H624" t="s">
        <v>245</v>
      </c>
      <c r="I624" t="s">
        <v>246</v>
      </c>
      <c r="J624">
        <v>176</v>
      </c>
      <c r="K624">
        <v>6</v>
      </c>
    </row>
    <row r="625" spans="1:11" x14ac:dyDescent="0.6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245</v>
      </c>
      <c r="H625" t="s">
        <v>245</v>
      </c>
      <c r="I625" t="s">
        <v>246</v>
      </c>
      <c r="J625">
        <v>176</v>
      </c>
      <c r="K625">
        <v>6</v>
      </c>
    </row>
    <row r="626" spans="1:11" x14ac:dyDescent="0.6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245</v>
      </c>
      <c r="H626" t="s">
        <v>245</v>
      </c>
      <c r="I626" t="s">
        <v>245</v>
      </c>
      <c r="J626">
        <v>176</v>
      </c>
      <c r="K626">
        <v>6</v>
      </c>
    </row>
    <row r="627" spans="1:11" x14ac:dyDescent="0.6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245</v>
      </c>
      <c r="H627" t="s">
        <v>245</v>
      </c>
      <c r="I627" t="s">
        <v>246</v>
      </c>
      <c r="J627">
        <v>176</v>
      </c>
      <c r="K627">
        <v>6</v>
      </c>
    </row>
    <row r="628" spans="1:11" x14ac:dyDescent="0.6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245</v>
      </c>
      <c r="H628" t="s">
        <v>245</v>
      </c>
      <c r="I628" t="s">
        <v>246</v>
      </c>
      <c r="J628">
        <v>176</v>
      </c>
      <c r="K628">
        <v>6</v>
      </c>
    </row>
    <row r="629" spans="1:11" x14ac:dyDescent="0.6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245</v>
      </c>
      <c r="H629" t="s">
        <v>245</v>
      </c>
      <c r="I629" t="s">
        <v>246</v>
      </c>
      <c r="J629">
        <v>176</v>
      </c>
      <c r="K629">
        <v>6</v>
      </c>
    </row>
    <row r="630" spans="1:11" x14ac:dyDescent="0.6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245</v>
      </c>
      <c r="H630" t="s">
        <v>245</v>
      </c>
      <c r="I630" t="s">
        <v>246</v>
      </c>
      <c r="J630">
        <v>176</v>
      </c>
      <c r="K630">
        <v>6</v>
      </c>
    </row>
    <row r="631" spans="1:11" x14ac:dyDescent="0.6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246</v>
      </c>
      <c r="H631" t="s">
        <v>245</v>
      </c>
      <c r="I631" t="s">
        <v>246</v>
      </c>
      <c r="J631">
        <v>176</v>
      </c>
      <c r="K631">
        <v>6</v>
      </c>
    </row>
    <row r="632" spans="1:11" x14ac:dyDescent="0.6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245</v>
      </c>
      <c r="H632" t="s">
        <v>245</v>
      </c>
      <c r="I632" t="s">
        <v>246</v>
      </c>
      <c r="J632">
        <v>176</v>
      </c>
      <c r="K632">
        <v>6</v>
      </c>
    </row>
    <row r="633" spans="1:11" x14ac:dyDescent="0.6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245</v>
      </c>
      <c r="H633" t="s">
        <v>245</v>
      </c>
      <c r="I633" t="s">
        <v>246</v>
      </c>
      <c r="J633">
        <v>176</v>
      </c>
      <c r="K633">
        <v>6</v>
      </c>
    </row>
    <row r="634" spans="1:11" x14ac:dyDescent="0.6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245</v>
      </c>
      <c r="H634" t="s">
        <v>245</v>
      </c>
      <c r="I634" t="s">
        <v>246</v>
      </c>
      <c r="J634">
        <v>176</v>
      </c>
      <c r="K634">
        <v>6</v>
      </c>
    </row>
    <row r="635" spans="1:11" x14ac:dyDescent="0.6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245</v>
      </c>
      <c r="H635" t="s">
        <v>245</v>
      </c>
      <c r="I635" t="s">
        <v>246</v>
      </c>
      <c r="J635">
        <v>176</v>
      </c>
      <c r="K635">
        <v>6</v>
      </c>
    </row>
    <row r="636" spans="1:11" x14ac:dyDescent="0.6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246</v>
      </c>
      <c r="H636" t="s">
        <v>245</v>
      </c>
      <c r="I636" t="s">
        <v>246</v>
      </c>
      <c r="J636">
        <v>176</v>
      </c>
      <c r="K636">
        <v>6</v>
      </c>
    </row>
    <row r="637" spans="1:11" x14ac:dyDescent="0.6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245</v>
      </c>
      <c r="H637" t="s">
        <v>245</v>
      </c>
      <c r="I637" t="s">
        <v>246</v>
      </c>
      <c r="J637">
        <v>176</v>
      </c>
      <c r="K637">
        <v>6</v>
      </c>
    </row>
    <row r="638" spans="1:11" x14ac:dyDescent="0.6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245</v>
      </c>
      <c r="H638" t="s">
        <v>245</v>
      </c>
      <c r="I638" t="s">
        <v>246</v>
      </c>
      <c r="J638">
        <v>176</v>
      </c>
      <c r="K638">
        <v>6</v>
      </c>
    </row>
    <row r="639" spans="1:11" x14ac:dyDescent="0.6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245</v>
      </c>
      <c r="H639" t="s">
        <v>245</v>
      </c>
      <c r="I639" t="s">
        <v>246</v>
      </c>
      <c r="J639">
        <v>176</v>
      </c>
      <c r="K639">
        <v>6</v>
      </c>
    </row>
    <row r="640" spans="1:11" x14ac:dyDescent="0.6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245</v>
      </c>
      <c r="H640" t="s">
        <v>245</v>
      </c>
      <c r="I640" t="s">
        <v>246</v>
      </c>
      <c r="J640">
        <v>176</v>
      </c>
      <c r="K640">
        <v>6</v>
      </c>
    </row>
    <row r="641" spans="1:11" x14ac:dyDescent="0.6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245</v>
      </c>
      <c r="H641" t="s">
        <v>245</v>
      </c>
      <c r="I641" t="s">
        <v>246</v>
      </c>
      <c r="J641">
        <v>176</v>
      </c>
      <c r="K641">
        <v>6</v>
      </c>
    </row>
    <row r="642" spans="1:11" x14ac:dyDescent="0.6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245</v>
      </c>
      <c r="H642" t="s">
        <v>245</v>
      </c>
      <c r="I642" t="s">
        <v>246</v>
      </c>
      <c r="J642">
        <v>176</v>
      </c>
      <c r="K642">
        <v>6</v>
      </c>
    </row>
    <row r="643" spans="1:11" x14ac:dyDescent="0.6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245</v>
      </c>
      <c r="H643" t="s">
        <v>245</v>
      </c>
      <c r="I643" t="s">
        <v>246</v>
      </c>
      <c r="J643">
        <v>176</v>
      </c>
      <c r="K643">
        <v>6</v>
      </c>
    </row>
    <row r="644" spans="1:11" x14ac:dyDescent="0.6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245</v>
      </c>
      <c r="H644" t="s">
        <v>245</v>
      </c>
      <c r="I644" t="s">
        <v>245</v>
      </c>
      <c r="J644">
        <v>176</v>
      </c>
      <c r="K644">
        <v>6</v>
      </c>
    </row>
    <row r="645" spans="1:11" x14ac:dyDescent="0.6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245</v>
      </c>
      <c r="H645" t="s">
        <v>245</v>
      </c>
      <c r="I645" t="s">
        <v>246</v>
      </c>
      <c r="J645">
        <v>176</v>
      </c>
      <c r="K645">
        <v>6</v>
      </c>
    </row>
    <row r="646" spans="1:11" x14ac:dyDescent="0.6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245</v>
      </c>
      <c r="H646" t="s">
        <v>245</v>
      </c>
      <c r="I646" t="s">
        <v>246</v>
      </c>
      <c r="J646">
        <v>176</v>
      </c>
      <c r="K646">
        <v>6</v>
      </c>
    </row>
    <row r="647" spans="1:11" x14ac:dyDescent="0.6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246</v>
      </c>
      <c r="H647" t="s">
        <v>245</v>
      </c>
      <c r="I647" t="s">
        <v>246</v>
      </c>
      <c r="J647">
        <v>176</v>
      </c>
      <c r="K647">
        <v>6</v>
      </c>
    </row>
    <row r="648" spans="1:11" x14ac:dyDescent="0.6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245</v>
      </c>
      <c r="H648" t="s">
        <v>245</v>
      </c>
      <c r="I648" t="s">
        <v>246</v>
      </c>
      <c r="J648">
        <v>176</v>
      </c>
      <c r="K648">
        <v>6</v>
      </c>
    </row>
    <row r="649" spans="1:11" x14ac:dyDescent="0.6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245</v>
      </c>
      <c r="H649" t="s">
        <v>245</v>
      </c>
      <c r="I649" t="s">
        <v>246</v>
      </c>
      <c r="J649">
        <v>176</v>
      </c>
      <c r="K649">
        <v>6</v>
      </c>
    </row>
    <row r="650" spans="1:11" x14ac:dyDescent="0.6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245</v>
      </c>
      <c r="H650" t="s">
        <v>245</v>
      </c>
      <c r="I650" t="s">
        <v>246</v>
      </c>
      <c r="J650">
        <v>176</v>
      </c>
      <c r="K650">
        <v>6</v>
      </c>
    </row>
    <row r="651" spans="1:11" x14ac:dyDescent="0.6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245</v>
      </c>
      <c r="H651" t="s">
        <v>245</v>
      </c>
      <c r="I651" t="s">
        <v>246</v>
      </c>
      <c r="J651">
        <v>176</v>
      </c>
      <c r="K651">
        <v>6</v>
      </c>
    </row>
    <row r="652" spans="1:11" x14ac:dyDescent="0.6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245</v>
      </c>
      <c r="H652" t="s">
        <v>245</v>
      </c>
      <c r="I652" t="s">
        <v>246</v>
      </c>
      <c r="J652">
        <v>176</v>
      </c>
      <c r="K652">
        <v>6</v>
      </c>
    </row>
    <row r="653" spans="1:11" x14ac:dyDescent="0.6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245</v>
      </c>
      <c r="H653" t="s">
        <v>245</v>
      </c>
      <c r="I653" t="s">
        <v>246</v>
      </c>
      <c r="J653">
        <v>176</v>
      </c>
      <c r="K653">
        <v>6</v>
      </c>
    </row>
    <row r="654" spans="1:11" x14ac:dyDescent="0.6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245</v>
      </c>
      <c r="H654" t="s">
        <v>245</v>
      </c>
      <c r="I654" t="s">
        <v>246</v>
      </c>
      <c r="J654">
        <v>176</v>
      </c>
      <c r="K654">
        <v>6</v>
      </c>
    </row>
    <row r="655" spans="1:11" x14ac:dyDescent="0.6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245</v>
      </c>
      <c r="H655" t="s">
        <v>245</v>
      </c>
      <c r="I655" t="s">
        <v>246</v>
      </c>
      <c r="J655">
        <v>176</v>
      </c>
      <c r="K655">
        <v>6</v>
      </c>
    </row>
    <row r="656" spans="1:11" x14ac:dyDescent="0.6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245</v>
      </c>
      <c r="H656" t="s">
        <v>245</v>
      </c>
      <c r="I656" t="s">
        <v>246</v>
      </c>
      <c r="J656">
        <v>176</v>
      </c>
      <c r="K656">
        <v>6</v>
      </c>
    </row>
    <row r="657" spans="1:11" x14ac:dyDescent="0.6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246</v>
      </c>
      <c r="H657" t="s">
        <v>245</v>
      </c>
      <c r="I657" t="s">
        <v>246</v>
      </c>
      <c r="J657">
        <v>176</v>
      </c>
      <c r="K657">
        <v>6</v>
      </c>
    </row>
    <row r="658" spans="1:11" x14ac:dyDescent="0.6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245</v>
      </c>
      <c r="H658" t="s">
        <v>245</v>
      </c>
      <c r="I658" t="s">
        <v>246</v>
      </c>
      <c r="J658">
        <v>176</v>
      </c>
      <c r="K658">
        <v>6</v>
      </c>
    </row>
    <row r="659" spans="1:11" x14ac:dyDescent="0.6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245</v>
      </c>
      <c r="H659" t="s">
        <v>245</v>
      </c>
      <c r="I659" t="s">
        <v>246</v>
      </c>
      <c r="J659">
        <v>176</v>
      </c>
      <c r="K659">
        <v>6</v>
      </c>
    </row>
    <row r="660" spans="1:11" x14ac:dyDescent="0.6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246</v>
      </c>
      <c r="H660" t="s">
        <v>245</v>
      </c>
      <c r="I660" t="s">
        <v>246</v>
      </c>
      <c r="J660">
        <v>176</v>
      </c>
      <c r="K660">
        <v>6</v>
      </c>
    </row>
    <row r="661" spans="1:11" x14ac:dyDescent="0.6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245</v>
      </c>
      <c r="H661" t="s">
        <v>245</v>
      </c>
      <c r="I661" t="s">
        <v>246</v>
      </c>
      <c r="J661">
        <v>176</v>
      </c>
      <c r="K661">
        <v>6</v>
      </c>
    </row>
    <row r="662" spans="1:11" x14ac:dyDescent="0.6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246</v>
      </c>
      <c r="H662" t="s">
        <v>245</v>
      </c>
      <c r="I662" t="s">
        <v>246</v>
      </c>
      <c r="J662">
        <v>176</v>
      </c>
      <c r="K662">
        <v>6</v>
      </c>
    </row>
    <row r="663" spans="1:11" x14ac:dyDescent="0.6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245</v>
      </c>
      <c r="H663" t="s">
        <v>245</v>
      </c>
      <c r="I663" t="s">
        <v>246</v>
      </c>
      <c r="J663">
        <v>176</v>
      </c>
      <c r="K663">
        <v>6</v>
      </c>
    </row>
    <row r="664" spans="1:11" x14ac:dyDescent="0.6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245</v>
      </c>
      <c r="H664" t="s">
        <v>245</v>
      </c>
      <c r="I664" t="s">
        <v>246</v>
      </c>
      <c r="J664">
        <v>176</v>
      </c>
      <c r="K664">
        <v>6</v>
      </c>
    </row>
    <row r="665" spans="1:11" x14ac:dyDescent="0.6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245</v>
      </c>
      <c r="H665" t="s">
        <v>245</v>
      </c>
      <c r="I665" t="s">
        <v>246</v>
      </c>
      <c r="J665">
        <v>176</v>
      </c>
      <c r="K665">
        <v>6</v>
      </c>
    </row>
    <row r="666" spans="1:11" x14ac:dyDescent="0.6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245</v>
      </c>
      <c r="H666" t="s">
        <v>245</v>
      </c>
      <c r="I666" t="s">
        <v>246</v>
      </c>
      <c r="J666">
        <v>176</v>
      </c>
      <c r="K666">
        <v>6</v>
      </c>
    </row>
    <row r="667" spans="1:11" x14ac:dyDescent="0.6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245</v>
      </c>
      <c r="H667" t="s">
        <v>245</v>
      </c>
      <c r="I667" t="s">
        <v>245</v>
      </c>
      <c r="J667">
        <v>176</v>
      </c>
      <c r="K667">
        <v>6</v>
      </c>
    </row>
    <row r="668" spans="1:11" x14ac:dyDescent="0.6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245</v>
      </c>
      <c r="H668" t="s">
        <v>245</v>
      </c>
      <c r="I668" t="s">
        <v>246</v>
      </c>
      <c r="J668">
        <v>176</v>
      </c>
      <c r="K668">
        <v>6</v>
      </c>
    </row>
    <row r="669" spans="1:11" x14ac:dyDescent="0.6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245</v>
      </c>
      <c r="H669" t="s">
        <v>245</v>
      </c>
      <c r="I669" t="s">
        <v>246</v>
      </c>
      <c r="J669">
        <v>176</v>
      </c>
      <c r="K669">
        <v>6</v>
      </c>
    </row>
    <row r="670" spans="1:11" x14ac:dyDescent="0.6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245</v>
      </c>
      <c r="H670" t="s">
        <v>245</v>
      </c>
      <c r="I670" t="s">
        <v>246</v>
      </c>
      <c r="J670">
        <v>176</v>
      </c>
      <c r="K670">
        <v>6</v>
      </c>
    </row>
    <row r="671" spans="1:11" x14ac:dyDescent="0.6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245</v>
      </c>
      <c r="H671" t="s">
        <v>245</v>
      </c>
      <c r="I671" t="s">
        <v>246</v>
      </c>
      <c r="J671">
        <v>176</v>
      </c>
      <c r="K671">
        <v>6</v>
      </c>
    </row>
    <row r="672" spans="1:11" x14ac:dyDescent="0.6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245</v>
      </c>
      <c r="H672" t="s">
        <v>245</v>
      </c>
      <c r="I672" t="s">
        <v>246</v>
      </c>
      <c r="J672">
        <v>176</v>
      </c>
      <c r="K672">
        <v>6</v>
      </c>
    </row>
    <row r="673" spans="1:11" x14ac:dyDescent="0.6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245</v>
      </c>
      <c r="H673" t="s">
        <v>245</v>
      </c>
      <c r="I673" t="s">
        <v>246</v>
      </c>
      <c r="J673">
        <v>176</v>
      </c>
      <c r="K673">
        <v>6</v>
      </c>
    </row>
    <row r="674" spans="1:11" x14ac:dyDescent="0.6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245</v>
      </c>
      <c r="H674" t="s">
        <v>245</v>
      </c>
      <c r="I674" t="s">
        <v>246</v>
      </c>
      <c r="J674">
        <v>176</v>
      </c>
      <c r="K674">
        <v>6</v>
      </c>
    </row>
    <row r="675" spans="1:11" x14ac:dyDescent="0.6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246</v>
      </c>
      <c r="H675" t="s">
        <v>245</v>
      </c>
      <c r="I675" t="s">
        <v>246</v>
      </c>
      <c r="J675">
        <v>176</v>
      </c>
      <c r="K675">
        <v>6</v>
      </c>
    </row>
    <row r="676" spans="1:11" x14ac:dyDescent="0.6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245</v>
      </c>
      <c r="H676" t="s">
        <v>245</v>
      </c>
      <c r="I676" t="s">
        <v>246</v>
      </c>
      <c r="J676">
        <v>176</v>
      </c>
      <c r="K676">
        <v>6</v>
      </c>
    </row>
    <row r="677" spans="1:11" x14ac:dyDescent="0.6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245</v>
      </c>
      <c r="H677" t="s">
        <v>245</v>
      </c>
      <c r="I677" t="s">
        <v>246</v>
      </c>
      <c r="J677">
        <v>176</v>
      </c>
      <c r="K677">
        <v>6</v>
      </c>
    </row>
    <row r="678" spans="1:11" x14ac:dyDescent="0.6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245</v>
      </c>
      <c r="H678" t="s">
        <v>245</v>
      </c>
      <c r="I678" t="s">
        <v>246</v>
      </c>
      <c r="J678">
        <v>176</v>
      </c>
      <c r="K678">
        <v>6</v>
      </c>
    </row>
    <row r="679" spans="1:11" x14ac:dyDescent="0.6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246</v>
      </c>
      <c r="H679" t="s">
        <v>245</v>
      </c>
      <c r="I679" t="s">
        <v>246</v>
      </c>
      <c r="J679">
        <v>176</v>
      </c>
      <c r="K679">
        <v>6</v>
      </c>
    </row>
    <row r="680" spans="1:11" x14ac:dyDescent="0.6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245</v>
      </c>
      <c r="H680" t="s">
        <v>245</v>
      </c>
      <c r="I680" t="s">
        <v>246</v>
      </c>
      <c r="J680">
        <v>176</v>
      </c>
      <c r="K680">
        <v>6</v>
      </c>
    </row>
    <row r="681" spans="1:11" x14ac:dyDescent="0.6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245</v>
      </c>
      <c r="H681" t="s">
        <v>245</v>
      </c>
      <c r="I681" t="s">
        <v>246</v>
      </c>
      <c r="J681">
        <v>176</v>
      </c>
      <c r="K681">
        <v>6</v>
      </c>
    </row>
    <row r="682" spans="1:11" x14ac:dyDescent="0.6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245</v>
      </c>
      <c r="H682" t="s">
        <v>245</v>
      </c>
      <c r="I682" t="s">
        <v>246</v>
      </c>
      <c r="J682">
        <v>176</v>
      </c>
      <c r="K682">
        <v>6</v>
      </c>
    </row>
    <row r="683" spans="1:11" x14ac:dyDescent="0.6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245</v>
      </c>
      <c r="H683" t="s">
        <v>245</v>
      </c>
      <c r="I683" t="s">
        <v>246</v>
      </c>
      <c r="J683">
        <v>176</v>
      </c>
      <c r="K683">
        <v>6</v>
      </c>
    </row>
    <row r="684" spans="1:11" x14ac:dyDescent="0.6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245</v>
      </c>
      <c r="H684" t="s">
        <v>245</v>
      </c>
      <c r="I684" t="s">
        <v>246</v>
      </c>
      <c r="J684">
        <v>176</v>
      </c>
      <c r="K684">
        <v>6</v>
      </c>
    </row>
    <row r="685" spans="1:11" x14ac:dyDescent="0.6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246</v>
      </c>
      <c r="H685" t="s">
        <v>245</v>
      </c>
      <c r="I685" t="s">
        <v>246</v>
      </c>
      <c r="J685">
        <v>176</v>
      </c>
      <c r="K685">
        <v>6</v>
      </c>
    </row>
    <row r="686" spans="1:11" x14ac:dyDescent="0.6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245</v>
      </c>
      <c r="H686" t="s">
        <v>245</v>
      </c>
      <c r="I686" t="s">
        <v>246</v>
      </c>
      <c r="J686">
        <v>176</v>
      </c>
      <c r="K686">
        <v>6</v>
      </c>
    </row>
    <row r="687" spans="1:11" x14ac:dyDescent="0.6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245</v>
      </c>
      <c r="H687" t="s">
        <v>245</v>
      </c>
      <c r="I687" t="s">
        <v>246</v>
      </c>
      <c r="J687">
        <v>176</v>
      </c>
      <c r="K687">
        <v>6</v>
      </c>
    </row>
    <row r="688" spans="1:11" x14ac:dyDescent="0.6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245</v>
      </c>
      <c r="H688" t="s">
        <v>245</v>
      </c>
      <c r="I688" t="s">
        <v>246</v>
      </c>
      <c r="J688">
        <v>176</v>
      </c>
      <c r="K688">
        <v>6</v>
      </c>
    </row>
    <row r="689" spans="1:11" x14ac:dyDescent="0.6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245</v>
      </c>
      <c r="H689" t="s">
        <v>245</v>
      </c>
      <c r="I689" t="s">
        <v>246</v>
      </c>
      <c r="J689">
        <v>176</v>
      </c>
      <c r="K689">
        <v>6</v>
      </c>
    </row>
    <row r="690" spans="1:11" x14ac:dyDescent="0.6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245</v>
      </c>
      <c r="H690" t="s">
        <v>245</v>
      </c>
      <c r="I690" t="s">
        <v>246</v>
      </c>
      <c r="J690">
        <v>176</v>
      </c>
      <c r="K690">
        <v>6</v>
      </c>
    </row>
    <row r="691" spans="1:11" x14ac:dyDescent="0.6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245</v>
      </c>
      <c r="H691" t="s">
        <v>245</v>
      </c>
      <c r="I691" t="s">
        <v>246</v>
      </c>
      <c r="J691">
        <v>176</v>
      </c>
      <c r="K691">
        <v>6</v>
      </c>
    </row>
    <row r="692" spans="1:11" x14ac:dyDescent="0.6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245</v>
      </c>
      <c r="H692" t="s">
        <v>245</v>
      </c>
      <c r="I692" t="s">
        <v>246</v>
      </c>
      <c r="J692">
        <v>176</v>
      </c>
      <c r="K692">
        <v>6</v>
      </c>
    </row>
    <row r="693" spans="1:11" x14ac:dyDescent="0.6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245</v>
      </c>
      <c r="H693" t="s">
        <v>245</v>
      </c>
      <c r="I693" t="s">
        <v>246</v>
      </c>
      <c r="J693">
        <v>176</v>
      </c>
      <c r="K693">
        <v>6</v>
      </c>
    </row>
    <row r="694" spans="1:11" x14ac:dyDescent="0.6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245</v>
      </c>
      <c r="H694" t="s">
        <v>245</v>
      </c>
      <c r="I694" t="s">
        <v>246</v>
      </c>
      <c r="J694">
        <v>176</v>
      </c>
      <c r="K694">
        <v>6</v>
      </c>
    </row>
    <row r="695" spans="1:11" x14ac:dyDescent="0.6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245</v>
      </c>
      <c r="H695" t="s">
        <v>245</v>
      </c>
      <c r="I695" t="s">
        <v>246</v>
      </c>
      <c r="J695">
        <v>176</v>
      </c>
      <c r="K695">
        <v>6</v>
      </c>
    </row>
    <row r="696" spans="1:11" x14ac:dyDescent="0.6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245</v>
      </c>
      <c r="H696" t="s">
        <v>245</v>
      </c>
      <c r="I696" t="s">
        <v>246</v>
      </c>
      <c r="J696">
        <v>176</v>
      </c>
      <c r="K696">
        <v>6</v>
      </c>
    </row>
    <row r="697" spans="1:11" x14ac:dyDescent="0.6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245</v>
      </c>
      <c r="H697" t="s">
        <v>245</v>
      </c>
      <c r="I697" t="s">
        <v>246</v>
      </c>
      <c r="J697">
        <v>176</v>
      </c>
      <c r="K697">
        <v>6</v>
      </c>
    </row>
    <row r="698" spans="1:11" x14ac:dyDescent="0.6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245</v>
      </c>
      <c r="H698" t="s">
        <v>245</v>
      </c>
      <c r="I698" t="s">
        <v>246</v>
      </c>
      <c r="J698">
        <v>176</v>
      </c>
      <c r="K698">
        <v>6</v>
      </c>
    </row>
    <row r="699" spans="1:11" x14ac:dyDescent="0.6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245</v>
      </c>
      <c r="H699" t="s">
        <v>245</v>
      </c>
      <c r="I699" t="s">
        <v>245</v>
      </c>
      <c r="J699">
        <v>176</v>
      </c>
      <c r="K699">
        <v>6</v>
      </c>
    </row>
    <row r="700" spans="1:11" x14ac:dyDescent="0.6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246</v>
      </c>
      <c r="H700" t="s">
        <v>245</v>
      </c>
      <c r="I700" t="s">
        <v>246</v>
      </c>
      <c r="J700">
        <v>176</v>
      </c>
      <c r="K700">
        <v>6</v>
      </c>
    </row>
    <row r="701" spans="1:11" x14ac:dyDescent="0.6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245</v>
      </c>
      <c r="H701" t="s">
        <v>245</v>
      </c>
      <c r="I701" t="s">
        <v>246</v>
      </c>
      <c r="J701">
        <v>176</v>
      </c>
      <c r="K701">
        <v>6</v>
      </c>
    </row>
    <row r="702" spans="1:11" x14ac:dyDescent="0.6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245</v>
      </c>
      <c r="H702" t="s">
        <v>245</v>
      </c>
      <c r="I702" t="s">
        <v>246</v>
      </c>
      <c r="J702">
        <v>176</v>
      </c>
      <c r="K702">
        <v>6</v>
      </c>
    </row>
    <row r="703" spans="1:11" x14ac:dyDescent="0.6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245</v>
      </c>
      <c r="H703" t="s">
        <v>245</v>
      </c>
      <c r="I703" t="s">
        <v>245</v>
      </c>
      <c r="J703">
        <v>176</v>
      </c>
      <c r="K703">
        <v>6</v>
      </c>
    </row>
    <row r="704" spans="1:11" x14ac:dyDescent="0.6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245</v>
      </c>
      <c r="H704" t="s">
        <v>245</v>
      </c>
      <c r="I704" t="s">
        <v>246</v>
      </c>
      <c r="J704">
        <v>176</v>
      </c>
      <c r="K704">
        <v>6</v>
      </c>
    </row>
    <row r="705" spans="1:11" x14ac:dyDescent="0.6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245</v>
      </c>
      <c r="H705" t="s">
        <v>245</v>
      </c>
      <c r="I705" t="s">
        <v>246</v>
      </c>
      <c r="J705">
        <v>176</v>
      </c>
      <c r="K705">
        <v>6</v>
      </c>
    </row>
    <row r="706" spans="1:11" x14ac:dyDescent="0.6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245</v>
      </c>
      <c r="H706" t="s">
        <v>245</v>
      </c>
      <c r="I706" t="s">
        <v>246</v>
      </c>
      <c r="J706">
        <v>176</v>
      </c>
      <c r="K706">
        <v>6</v>
      </c>
    </row>
    <row r="707" spans="1:11" x14ac:dyDescent="0.6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245</v>
      </c>
      <c r="H707" t="s">
        <v>245</v>
      </c>
      <c r="I707" t="s">
        <v>246</v>
      </c>
      <c r="J707">
        <v>176</v>
      </c>
      <c r="K707">
        <v>6</v>
      </c>
    </row>
    <row r="708" spans="1:11" x14ac:dyDescent="0.6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246</v>
      </c>
      <c r="H708" t="s">
        <v>245</v>
      </c>
      <c r="I708" t="s">
        <v>246</v>
      </c>
      <c r="J708">
        <v>176</v>
      </c>
      <c r="K708">
        <v>6</v>
      </c>
    </row>
    <row r="709" spans="1:11" x14ac:dyDescent="0.6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245</v>
      </c>
      <c r="H709" t="s">
        <v>245</v>
      </c>
      <c r="I709" t="s">
        <v>246</v>
      </c>
      <c r="J709">
        <v>176</v>
      </c>
      <c r="K709">
        <v>6</v>
      </c>
    </row>
    <row r="710" spans="1:11" x14ac:dyDescent="0.6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245</v>
      </c>
      <c r="H710" t="s">
        <v>245</v>
      </c>
      <c r="I710" t="s">
        <v>246</v>
      </c>
      <c r="J710">
        <v>176</v>
      </c>
      <c r="K710">
        <v>6</v>
      </c>
    </row>
    <row r="711" spans="1:11" x14ac:dyDescent="0.6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246</v>
      </c>
      <c r="H711" t="s">
        <v>245</v>
      </c>
      <c r="I711" t="s">
        <v>246</v>
      </c>
      <c r="J711">
        <v>176</v>
      </c>
      <c r="K711">
        <v>6</v>
      </c>
    </row>
    <row r="712" spans="1:11" x14ac:dyDescent="0.6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245</v>
      </c>
      <c r="H712" t="s">
        <v>245</v>
      </c>
      <c r="I712" t="s">
        <v>246</v>
      </c>
      <c r="J712">
        <v>176</v>
      </c>
      <c r="K712">
        <v>6</v>
      </c>
    </row>
    <row r="713" spans="1:11" x14ac:dyDescent="0.6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245</v>
      </c>
      <c r="H713" t="s">
        <v>245</v>
      </c>
      <c r="I713" t="s">
        <v>246</v>
      </c>
      <c r="J713">
        <v>176</v>
      </c>
      <c r="K713">
        <v>6</v>
      </c>
    </row>
    <row r="714" spans="1:11" x14ac:dyDescent="0.6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245</v>
      </c>
      <c r="H714" t="s">
        <v>245</v>
      </c>
      <c r="I714" t="s">
        <v>246</v>
      </c>
      <c r="J714">
        <v>249</v>
      </c>
      <c r="K714">
        <v>7</v>
      </c>
    </row>
    <row r="715" spans="1:11" x14ac:dyDescent="0.6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245</v>
      </c>
      <c r="H715" t="s">
        <v>245</v>
      </c>
      <c r="I715" t="s">
        <v>246</v>
      </c>
      <c r="J715">
        <v>249</v>
      </c>
      <c r="K715">
        <v>7</v>
      </c>
    </row>
    <row r="716" spans="1:11" x14ac:dyDescent="0.6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245</v>
      </c>
      <c r="H716" t="s">
        <v>245</v>
      </c>
      <c r="I716" t="s">
        <v>246</v>
      </c>
      <c r="J716">
        <v>249</v>
      </c>
      <c r="K716">
        <v>7</v>
      </c>
    </row>
    <row r="717" spans="1:11" x14ac:dyDescent="0.6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245</v>
      </c>
      <c r="H717" t="s">
        <v>245</v>
      </c>
      <c r="I717" t="s">
        <v>246</v>
      </c>
      <c r="J717">
        <v>249</v>
      </c>
      <c r="K717">
        <v>7</v>
      </c>
    </row>
    <row r="718" spans="1:11" x14ac:dyDescent="0.6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245</v>
      </c>
      <c r="H718" t="s">
        <v>245</v>
      </c>
      <c r="I718" t="s">
        <v>246</v>
      </c>
      <c r="J718">
        <v>249</v>
      </c>
      <c r="K718">
        <v>7</v>
      </c>
    </row>
    <row r="719" spans="1:11" x14ac:dyDescent="0.6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245</v>
      </c>
      <c r="H719" t="s">
        <v>245</v>
      </c>
      <c r="I719" t="s">
        <v>246</v>
      </c>
      <c r="J719">
        <v>249</v>
      </c>
      <c r="K719">
        <v>7</v>
      </c>
    </row>
    <row r="720" spans="1:11" x14ac:dyDescent="0.6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245</v>
      </c>
      <c r="H720" t="s">
        <v>245</v>
      </c>
      <c r="I720" t="s">
        <v>246</v>
      </c>
      <c r="J720">
        <v>249</v>
      </c>
      <c r="K720">
        <v>7</v>
      </c>
    </row>
    <row r="721" spans="1:11" x14ac:dyDescent="0.6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245</v>
      </c>
      <c r="H721" t="s">
        <v>245</v>
      </c>
      <c r="I721" t="s">
        <v>246</v>
      </c>
      <c r="J721">
        <v>249</v>
      </c>
      <c r="K721">
        <v>7</v>
      </c>
    </row>
    <row r="722" spans="1:11" x14ac:dyDescent="0.6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245</v>
      </c>
      <c r="H722" t="s">
        <v>245</v>
      </c>
      <c r="I722" t="s">
        <v>246</v>
      </c>
      <c r="J722">
        <v>249</v>
      </c>
      <c r="K722">
        <v>7</v>
      </c>
    </row>
    <row r="723" spans="1:11" x14ac:dyDescent="0.6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245</v>
      </c>
      <c r="H723" t="s">
        <v>245</v>
      </c>
      <c r="I723" t="s">
        <v>246</v>
      </c>
      <c r="J723">
        <v>249</v>
      </c>
      <c r="K723">
        <v>7</v>
      </c>
    </row>
    <row r="724" spans="1:11" x14ac:dyDescent="0.6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246</v>
      </c>
      <c r="H724" t="s">
        <v>245</v>
      </c>
      <c r="I724" t="s">
        <v>246</v>
      </c>
      <c r="J724">
        <v>249</v>
      </c>
      <c r="K724">
        <v>7</v>
      </c>
    </row>
    <row r="725" spans="1:11" x14ac:dyDescent="0.6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245</v>
      </c>
      <c r="H725" t="s">
        <v>245</v>
      </c>
      <c r="I725" t="s">
        <v>246</v>
      </c>
      <c r="J725">
        <v>249</v>
      </c>
      <c r="K725">
        <v>7</v>
      </c>
    </row>
    <row r="726" spans="1:11" x14ac:dyDescent="0.6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245</v>
      </c>
      <c r="H726" t="s">
        <v>245</v>
      </c>
      <c r="I726" t="s">
        <v>246</v>
      </c>
      <c r="J726">
        <v>249</v>
      </c>
      <c r="K726">
        <v>7</v>
      </c>
    </row>
    <row r="727" spans="1:11" x14ac:dyDescent="0.6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245</v>
      </c>
      <c r="H727" t="s">
        <v>245</v>
      </c>
      <c r="I727" t="s">
        <v>246</v>
      </c>
      <c r="J727">
        <v>249</v>
      </c>
      <c r="K727">
        <v>7</v>
      </c>
    </row>
    <row r="728" spans="1:11" x14ac:dyDescent="0.6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245</v>
      </c>
      <c r="H728" t="s">
        <v>245</v>
      </c>
      <c r="I728" t="s">
        <v>246</v>
      </c>
      <c r="J728">
        <v>249</v>
      </c>
      <c r="K728">
        <v>7</v>
      </c>
    </row>
    <row r="729" spans="1:11" x14ac:dyDescent="0.6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245</v>
      </c>
      <c r="H729" t="s">
        <v>245</v>
      </c>
      <c r="I729" t="s">
        <v>246</v>
      </c>
      <c r="J729">
        <v>249</v>
      </c>
      <c r="K729">
        <v>7</v>
      </c>
    </row>
    <row r="730" spans="1:11" x14ac:dyDescent="0.6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245</v>
      </c>
      <c r="H730" t="s">
        <v>245</v>
      </c>
      <c r="I730" t="s">
        <v>246</v>
      </c>
      <c r="J730">
        <v>249</v>
      </c>
      <c r="K730">
        <v>7</v>
      </c>
    </row>
    <row r="731" spans="1:11" x14ac:dyDescent="0.6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245</v>
      </c>
      <c r="H731" t="s">
        <v>245</v>
      </c>
      <c r="I731" t="s">
        <v>246</v>
      </c>
      <c r="J731">
        <v>249</v>
      </c>
      <c r="K731">
        <v>7</v>
      </c>
    </row>
    <row r="732" spans="1:11" x14ac:dyDescent="0.6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245</v>
      </c>
      <c r="H732" t="s">
        <v>245</v>
      </c>
      <c r="I732" t="s">
        <v>246</v>
      </c>
      <c r="J732">
        <v>249</v>
      </c>
      <c r="K732">
        <v>7</v>
      </c>
    </row>
    <row r="733" spans="1:11" x14ac:dyDescent="0.6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246</v>
      </c>
      <c r="H733" t="s">
        <v>245</v>
      </c>
      <c r="I733" t="s">
        <v>246</v>
      </c>
      <c r="J733">
        <v>249</v>
      </c>
      <c r="K733">
        <v>7</v>
      </c>
    </row>
    <row r="734" spans="1:11" x14ac:dyDescent="0.6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245</v>
      </c>
      <c r="H734" t="s">
        <v>245</v>
      </c>
      <c r="I734" t="s">
        <v>246</v>
      </c>
      <c r="J734">
        <v>249</v>
      </c>
      <c r="K734">
        <v>7</v>
      </c>
    </row>
    <row r="735" spans="1:11" x14ac:dyDescent="0.6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245</v>
      </c>
      <c r="H735" t="s">
        <v>245</v>
      </c>
      <c r="I735" t="s">
        <v>246</v>
      </c>
      <c r="J735">
        <v>249</v>
      </c>
      <c r="K735">
        <v>7</v>
      </c>
    </row>
    <row r="736" spans="1:11" x14ac:dyDescent="0.6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245</v>
      </c>
      <c r="H736" t="s">
        <v>245</v>
      </c>
      <c r="I736" t="s">
        <v>246</v>
      </c>
      <c r="J736">
        <v>249</v>
      </c>
      <c r="K736">
        <v>7</v>
      </c>
    </row>
    <row r="737" spans="1:11" x14ac:dyDescent="0.6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245</v>
      </c>
      <c r="H737" t="s">
        <v>245</v>
      </c>
      <c r="I737" t="s">
        <v>246</v>
      </c>
      <c r="J737">
        <v>249</v>
      </c>
      <c r="K737">
        <v>7</v>
      </c>
    </row>
    <row r="738" spans="1:11" x14ac:dyDescent="0.6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246</v>
      </c>
      <c r="H738" t="s">
        <v>245</v>
      </c>
      <c r="I738" t="s">
        <v>246</v>
      </c>
      <c r="J738">
        <v>249</v>
      </c>
      <c r="K738">
        <v>7</v>
      </c>
    </row>
    <row r="739" spans="1:11" x14ac:dyDescent="0.6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245</v>
      </c>
      <c r="H739" t="s">
        <v>245</v>
      </c>
      <c r="I739" t="s">
        <v>246</v>
      </c>
      <c r="J739">
        <v>249</v>
      </c>
      <c r="K739">
        <v>7</v>
      </c>
    </row>
    <row r="740" spans="1:11" x14ac:dyDescent="0.6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245</v>
      </c>
      <c r="H740" t="s">
        <v>245</v>
      </c>
      <c r="I740" t="s">
        <v>246</v>
      </c>
      <c r="J740">
        <v>249</v>
      </c>
      <c r="K740">
        <v>7</v>
      </c>
    </row>
    <row r="741" spans="1:11" x14ac:dyDescent="0.6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246</v>
      </c>
      <c r="H741" t="s">
        <v>245</v>
      </c>
      <c r="I741" t="s">
        <v>246</v>
      </c>
      <c r="J741">
        <v>249</v>
      </c>
      <c r="K741">
        <v>7</v>
      </c>
    </row>
    <row r="742" spans="1:11" x14ac:dyDescent="0.6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245</v>
      </c>
      <c r="H742" t="s">
        <v>245</v>
      </c>
      <c r="I742" t="s">
        <v>246</v>
      </c>
      <c r="J742">
        <v>249</v>
      </c>
      <c r="K742">
        <v>7</v>
      </c>
    </row>
    <row r="743" spans="1:11" x14ac:dyDescent="0.6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245</v>
      </c>
      <c r="H743" t="s">
        <v>245</v>
      </c>
      <c r="I743" t="s">
        <v>246</v>
      </c>
      <c r="J743">
        <v>249</v>
      </c>
      <c r="K743">
        <v>7</v>
      </c>
    </row>
    <row r="744" spans="1:11" x14ac:dyDescent="0.6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245</v>
      </c>
      <c r="H744" t="s">
        <v>245</v>
      </c>
      <c r="I744" t="s">
        <v>246</v>
      </c>
      <c r="J744">
        <v>249</v>
      </c>
      <c r="K744">
        <v>7</v>
      </c>
    </row>
    <row r="745" spans="1:11" x14ac:dyDescent="0.6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245</v>
      </c>
      <c r="H745" t="s">
        <v>245</v>
      </c>
      <c r="I745" t="s">
        <v>246</v>
      </c>
      <c r="J745">
        <v>249</v>
      </c>
      <c r="K745">
        <v>7</v>
      </c>
    </row>
    <row r="746" spans="1:11" x14ac:dyDescent="0.6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246</v>
      </c>
      <c r="H746" t="s">
        <v>246</v>
      </c>
      <c r="I746" t="s">
        <v>246</v>
      </c>
      <c r="J746">
        <v>249</v>
      </c>
      <c r="K746">
        <v>7</v>
      </c>
    </row>
    <row r="747" spans="1:11" x14ac:dyDescent="0.6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246</v>
      </c>
      <c r="H747" t="s">
        <v>245</v>
      </c>
      <c r="I747" t="s">
        <v>246</v>
      </c>
      <c r="J747">
        <v>249</v>
      </c>
      <c r="K747">
        <v>7</v>
      </c>
    </row>
    <row r="748" spans="1:11" x14ac:dyDescent="0.6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245</v>
      </c>
      <c r="H748" t="s">
        <v>245</v>
      </c>
      <c r="I748" t="s">
        <v>246</v>
      </c>
      <c r="J748">
        <v>249</v>
      </c>
      <c r="K748">
        <v>7</v>
      </c>
    </row>
    <row r="749" spans="1:11" x14ac:dyDescent="0.6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245</v>
      </c>
      <c r="H749" t="s">
        <v>245</v>
      </c>
      <c r="I749" t="s">
        <v>246</v>
      </c>
      <c r="J749">
        <v>249</v>
      </c>
      <c r="K749">
        <v>7</v>
      </c>
    </row>
    <row r="750" spans="1:11" x14ac:dyDescent="0.6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245</v>
      </c>
      <c r="H750" t="s">
        <v>245</v>
      </c>
      <c r="I750" t="s">
        <v>246</v>
      </c>
      <c r="J750">
        <v>249</v>
      </c>
      <c r="K750">
        <v>7</v>
      </c>
    </row>
    <row r="751" spans="1:11" x14ac:dyDescent="0.6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245</v>
      </c>
      <c r="H751" t="s">
        <v>245</v>
      </c>
      <c r="I751" t="s">
        <v>246</v>
      </c>
      <c r="J751">
        <v>249</v>
      </c>
      <c r="K751">
        <v>7</v>
      </c>
    </row>
    <row r="752" spans="1:11" x14ac:dyDescent="0.6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245</v>
      </c>
      <c r="H752" t="s">
        <v>245</v>
      </c>
      <c r="I752" t="s">
        <v>246</v>
      </c>
      <c r="J752">
        <v>249</v>
      </c>
      <c r="K752">
        <v>7</v>
      </c>
    </row>
    <row r="753" spans="1:11" x14ac:dyDescent="0.6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245</v>
      </c>
      <c r="H753" t="s">
        <v>245</v>
      </c>
      <c r="I753" t="s">
        <v>246</v>
      </c>
      <c r="J753">
        <v>249</v>
      </c>
      <c r="K753">
        <v>7</v>
      </c>
    </row>
    <row r="754" spans="1:11" x14ac:dyDescent="0.6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245</v>
      </c>
      <c r="H754" t="s">
        <v>245</v>
      </c>
      <c r="I754" t="s">
        <v>246</v>
      </c>
      <c r="J754">
        <v>249</v>
      </c>
      <c r="K754">
        <v>7</v>
      </c>
    </row>
    <row r="755" spans="1:11" x14ac:dyDescent="0.6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246</v>
      </c>
      <c r="H755" t="s">
        <v>245</v>
      </c>
      <c r="I755" t="s">
        <v>246</v>
      </c>
      <c r="J755">
        <v>249</v>
      </c>
      <c r="K755">
        <v>7</v>
      </c>
    </row>
    <row r="756" spans="1:11" x14ac:dyDescent="0.6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245</v>
      </c>
      <c r="H756" t="s">
        <v>245</v>
      </c>
      <c r="I756" t="s">
        <v>246</v>
      </c>
      <c r="J756">
        <v>249</v>
      </c>
      <c r="K756">
        <v>7</v>
      </c>
    </row>
    <row r="757" spans="1:11" x14ac:dyDescent="0.6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245</v>
      </c>
      <c r="H757" t="s">
        <v>245</v>
      </c>
      <c r="I757" t="s">
        <v>246</v>
      </c>
      <c r="J757">
        <v>249</v>
      </c>
      <c r="K757">
        <v>7</v>
      </c>
    </row>
    <row r="758" spans="1:11" x14ac:dyDescent="0.6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245</v>
      </c>
      <c r="H758" t="s">
        <v>245</v>
      </c>
      <c r="I758" t="s">
        <v>245</v>
      </c>
      <c r="J758">
        <v>249</v>
      </c>
      <c r="K758">
        <v>7</v>
      </c>
    </row>
    <row r="759" spans="1:11" x14ac:dyDescent="0.6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245</v>
      </c>
      <c r="H759" t="s">
        <v>245</v>
      </c>
      <c r="I759" t="s">
        <v>246</v>
      </c>
      <c r="J759">
        <v>249</v>
      </c>
      <c r="K759">
        <v>7</v>
      </c>
    </row>
    <row r="760" spans="1:11" x14ac:dyDescent="0.6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245</v>
      </c>
      <c r="H760" t="s">
        <v>245</v>
      </c>
      <c r="I760" t="s">
        <v>246</v>
      </c>
      <c r="J760">
        <v>249</v>
      </c>
      <c r="K760">
        <v>7</v>
      </c>
    </row>
    <row r="761" spans="1:11" x14ac:dyDescent="0.6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245</v>
      </c>
      <c r="H761" t="s">
        <v>245</v>
      </c>
      <c r="I761" t="s">
        <v>245</v>
      </c>
      <c r="J761">
        <v>249</v>
      </c>
      <c r="K761">
        <v>7</v>
      </c>
    </row>
    <row r="762" spans="1:11" x14ac:dyDescent="0.6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246</v>
      </c>
      <c r="H762" t="s">
        <v>246</v>
      </c>
      <c r="I762" t="s">
        <v>246</v>
      </c>
      <c r="J762">
        <v>249</v>
      </c>
      <c r="K762">
        <v>7</v>
      </c>
    </row>
    <row r="763" spans="1:11" x14ac:dyDescent="0.6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245</v>
      </c>
      <c r="H763" t="s">
        <v>245</v>
      </c>
      <c r="I763" t="s">
        <v>246</v>
      </c>
      <c r="J763">
        <v>249</v>
      </c>
      <c r="K763">
        <v>7</v>
      </c>
    </row>
    <row r="764" spans="1:11" x14ac:dyDescent="0.6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245</v>
      </c>
      <c r="H764" t="s">
        <v>245</v>
      </c>
      <c r="I764" t="s">
        <v>246</v>
      </c>
      <c r="J764">
        <v>249</v>
      </c>
      <c r="K764">
        <v>7</v>
      </c>
    </row>
    <row r="765" spans="1:11" x14ac:dyDescent="0.6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246</v>
      </c>
      <c r="H765" t="s">
        <v>245</v>
      </c>
      <c r="I765" t="s">
        <v>246</v>
      </c>
      <c r="J765">
        <v>249</v>
      </c>
      <c r="K765">
        <v>7</v>
      </c>
    </row>
    <row r="766" spans="1:11" x14ac:dyDescent="0.6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245</v>
      </c>
      <c r="H766" t="s">
        <v>245</v>
      </c>
      <c r="I766" t="s">
        <v>246</v>
      </c>
      <c r="J766">
        <v>249</v>
      </c>
      <c r="K766">
        <v>7</v>
      </c>
    </row>
    <row r="767" spans="1:11" x14ac:dyDescent="0.6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245</v>
      </c>
      <c r="H767" t="s">
        <v>245</v>
      </c>
      <c r="I767" t="s">
        <v>246</v>
      </c>
      <c r="J767">
        <v>249</v>
      </c>
      <c r="K767">
        <v>7</v>
      </c>
    </row>
    <row r="768" spans="1:11" x14ac:dyDescent="0.6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245</v>
      </c>
      <c r="H768" t="s">
        <v>245</v>
      </c>
      <c r="I768" t="s">
        <v>246</v>
      </c>
      <c r="J768">
        <v>249</v>
      </c>
      <c r="K768">
        <v>7</v>
      </c>
    </row>
    <row r="769" spans="1:11" x14ac:dyDescent="0.6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245</v>
      </c>
      <c r="H769" t="s">
        <v>245</v>
      </c>
      <c r="I769" t="s">
        <v>246</v>
      </c>
      <c r="J769">
        <v>249</v>
      </c>
      <c r="K769">
        <v>7</v>
      </c>
    </row>
    <row r="770" spans="1:11" x14ac:dyDescent="0.6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246</v>
      </c>
      <c r="H770" t="s">
        <v>245</v>
      </c>
      <c r="I770" t="s">
        <v>246</v>
      </c>
      <c r="J770">
        <v>249</v>
      </c>
      <c r="K770">
        <v>7</v>
      </c>
    </row>
    <row r="771" spans="1:11" x14ac:dyDescent="0.6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246</v>
      </c>
      <c r="H771" t="s">
        <v>245</v>
      </c>
      <c r="I771" t="s">
        <v>246</v>
      </c>
      <c r="J771">
        <v>249</v>
      </c>
      <c r="K771">
        <v>7</v>
      </c>
    </row>
    <row r="772" spans="1:11" x14ac:dyDescent="0.6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245</v>
      </c>
      <c r="H772" t="s">
        <v>245</v>
      </c>
      <c r="I772" t="s">
        <v>246</v>
      </c>
      <c r="J772">
        <v>249</v>
      </c>
      <c r="K772">
        <v>7</v>
      </c>
    </row>
    <row r="773" spans="1:11" x14ac:dyDescent="0.6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245</v>
      </c>
      <c r="H773" t="s">
        <v>245</v>
      </c>
      <c r="I773" t="s">
        <v>246</v>
      </c>
      <c r="J773">
        <v>249</v>
      </c>
      <c r="K773">
        <v>7</v>
      </c>
    </row>
    <row r="774" spans="1:11" x14ac:dyDescent="0.6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246</v>
      </c>
      <c r="H774" t="s">
        <v>245</v>
      </c>
      <c r="I774" t="s">
        <v>246</v>
      </c>
      <c r="J774">
        <v>249</v>
      </c>
      <c r="K774">
        <v>7</v>
      </c>
    </row>
    <row r="775" spans="1:11" x14ac:dyDescent="0.6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245</v>
      </c>
      <c r="H775" t="s">
        <v>245</v>
      </c>
      <c r="I775" t="s">
        <v>246</v>
      </c>
      <c r="J775">
        <v>249</v>
      </c>
      <c r="K775">
        <v>7</v>
      </c>
    </row>
    <row r="776" spans="1:11" x14ac:dyDescent="0.6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245</v>
      </c>
      <c r="H776" t="s">
        <v>245</v>
      </c>
      <c r="I776" t="s">
        <v>246</v>
      </c>
      <c r="J776">
        <v>249</v>
      </c>
      <c r="K776">
        <v>7</v>
      </c>
    </row>
    <row r="777" spans="1:11" x14ac:dyDescent="0.6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245</v>
      </c>
      <c r="H777" t="s">
        <v>245</v>
      </c>
      <c r="I777" t="s">
        <v>246</v>
      </c>
      <c r="J777">
        <v>249</v>
      </c>
      <c r="K777">
        <v>7</v>
      </c>
    </row>
    <row r="778" spans="1:11" x14ac:dyDescent="0.6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245</v>
      </c>
      <c r="H778" t="s">
        <v>245</v>
      </c>
      <c r="I778" t="s">
        <v>246</v>
      </c>
      <c r="J778">
        <v>249</v>
      </c>
      <c r="K778">
        <v>7</v>
      </c>
    </row>
    <row r="779" spans="1:11" x14ac:dyDescent="0.6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245</v>
      </c>
      <c r="H779" t="s">
        <v>245</v>
      </c>
      <c r="I779" t="s">
        <v>246</v>
      </c>
      <c r="J779">
        <v>249</v>
      </c>
      <c r="K779">
        <v>7</v>
      </c>
    </row>
    <row r="780" spans="1:11" x14ac:dyDescent="0.6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245</v>
      </c>
      <c r="H780" t="s">
        <v>245</v>
      </c>
      <c r="I780" t="s">
        <v>246</v>
      </c>
      <c r="J780">
        <v>249</v>
      </c>
      <c r="K780">
        <v>7</v>
      </c>
    </row>
    <row r="781" spans="1:11" x14ac:dyDescent="0.6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245</v>
      </c>
      <c r="H781" t="s">
        <v>245</v>
      </c>
      <c r="I781" t="s">
        <v>246</v>
      </c>
      <c r="J781">
        <v>249</v>
      </c>
      <c r="K781">
        <v>7</v>
      </c>
    </row>
    <row r="782" spans="1:11" x14ac:dyDescent="0.6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246</v>
      </c>
      <c r="H782" t="s">
        <v>246</v>
      </c>
      <c r="I782" t="s">
        <v>246</v>
      </c>
      <c r="J782">
        <v>249</v>
      </c>
      <c r="K782">
        <v>7</v>
      </c>
    </row>
    <row r="783" spans="1:11" x14ac:dyDescent="0.6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245</v>
      </c>
      <c r="H783" t="s">
        <v>245</v>
      </c>
      <c r="I783" t="s">
        <v>246</v>
      </c>
      <c r="J783">
        <v>249</v>
      </c>
      <c r="K783">
        <v>7</v>
      </c>
    </row>
    <row r="784" spans="1:11" x14ac:dyDescent="0.6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245</v>
      </c>
      <c r="H784" t="s">
        <v>245</v>
      </c>
      <c r="I784" t="s">
        <v>246</v>
      </c>
      <c r="J784">
        <v>249</v>
      </c>
      <c r="K784">
        <v>7</v>
      </c>
    </row>
    <row r="785" spans="1:11" x14ac:dyDescent="0.6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245</v>
      </c>
      <c r="H785" t="s">
        <v>245</v>
      </c>
      <c r="I785" t="s">
        <v>246</v>
      </c>
      <c r="J785">
        <v>249</v>
      </c>
      <c r="K785">
        <v>7</v>
      </c>
    </row>
    <row r="786" spans="1:11" x14ac:dyDescent="0.6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246</v>
      </c>
      <c r="H786" t="s">
        <v>245</v>
      </c>
      <c r="I786" t="s">
        <v>246</v>
      </c>
      <c r="J786">
        <v>249</v>
      </c>
      <c r="K786">
        <v>7</v>
      </c>
    </row>
    <row r="787" spans="1:11" x14ac:dyDescent="0.6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246</v>
      </c>
      <c r="H787" t="s">
        <v>245</v>
      </c>
      <c r="I787" t="s">
        <v>246</v>
      </c>
      <c r="J787">
        <v>249</v>
      </c>
      <c r="K787">
        <v>7</v>
      </c>
    </row>
    <row r="788" spans="1:11" x14ac:dyDescent="0.6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246</v>
      </c>
      <c r="H788" t="s">
        <v>245</v>
      </c>
      <c r="I788" t="s">
        <v>246</v>
      </c>
      <c r="J788">
        <v>249</v>
      </c>
      <c r="K788">
        <v>7</v>
      </c>
    </row>
    <row r="789" spans="1:11" x14ac:dyDescent="0.6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246</v>
      </c>
      <c r="H789" t="s">
        <v>245</v>
      </c>
      <c r="I789" t="s">
        <v>246</v>
      </c>
      <c r="J789">
        <v>249</v>
      </c>
      <c r="K789">
        <v>7</v>
      </c>
    </row>
    <row r="790" spans="1:11" x14ac:dyDescent="0.6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245</v>
      </c>
      <c r="H790" t="s">
        <v>245</v>
      </c>
      <c r="I790" t="s">
        <v>246</v>
      </c>
      <c r="J790">
        <v>249</v>
      </c>
      <c r="K790">
        <v>7</v>
      </c>
    </row>
    <row r="791" spans="1:11" x14ac:dyDescent="0.6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245</v>
      </c>
      <c r="H791" t="s">
        <v>245</v>
      </c>
      <c r="I791" t="s">
        <v>246</v>
      </c>
      <c r="J791">
        <v>249</v>
      </c>
      <c r="K791">
        <v>7</v>
      </c>
    </row>
    <row r="792" spans="1:11" x14ac:dyDescent="0.6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245</v>
      </c>
      <c r="H792" t="s">
        <v>245</v>
      </c>
      <c r="I792" t="s">
        <v>246</v>
      </c>
      <c r="J792">
        <v>249</v>
      </c>
      <c r="K792">
        <v>7</v>
      </c>
    </row>
    <row r="793" spans="1:11" x14ac:dyDescent="0.6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246</v>
      </c>
      <c r="H793" t="s">
        <v>245</v>
      </c>
      <c r="I793" t="s">
        <v>246</v>
      </c>
      <c r="J793">
        <v>249</v>
      </c>
      <c r="K793">
        <v>7</v>
      </c>
    </row>
    <row r="794" spans="1:11" x14ac:dyDescent="0.6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246</v>
      </c>
      <c r="H794" t="s">
        <v>246</v>
      </c>
      <c r="I794" t="s">
        <v>246</v>
      </c>
      <c r="J794">
        <v>249</v>
      </c>
      <c r="K794">
        <v>7</v>
      </c>
    </row>
    <row r="795" spans="1:11" x14ac:dyDescent="0.6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246</v>
      </c>
      <c r="H795" t="s">
        <v>245</v>
      </c>
      <c r="I795" t="s">
        <v>246</v>
      </c>
      <c r="J795">
        <v>249</v>
      </c>
      <c r="K795">
        <v>7</v>
      </c>
    </row>
    <row r="796" spans="1:11" x14ac:dyDescent="0.6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245</v>
      </c>
      <c r="H796" t="s">
        <v>245</v>
      </c>
      <c r="I796" t="s">
        <v>246</v>
      </c>
      <c r="J796">
        <v>249</v>
      </c>
      <c r="K796">
        <v>7</v>
      </c>
    </row>
    <row r="797" spans="1:11" x14ac:dyDescent="0.6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245</v>
      </c>
      <c r="H797" t="s">
        <v>245</v>
      </c>
      <c r="I797" t="s">
        <v>246</v>
      </c>
      <c r="J797">
        <v>249</v>
      </c>
      <c r="K797">
        <v>7</v>
      </c>
    </row>
    <row r="798" spans="1:11" x14ac:dyDescent="0.6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245</v>
      </c>
      <c r="H798" t="s">
        <v>245</v>
      </c>
      <c r="I798" t="s">
        <v>246</v>
      </c>
      <c r="J798">
        <v>249</v>
      </c>
      <c r="K798">
        <v>7</v>
      </c>
    </row>
    <row r="799" spans="1:11" x14ac:dyDescent="0.6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245</v>
      </c>
      <c r="H799" t="s">
        <v>245</v>
      </c>
      <c r="I799" t="s">
        <v>246</v>
      </c>
      <c r="J799">
        <v>249</v>
      </c>
      <c r="K799">
        <v>7</v>
      </c>
    </row>
    <row r="800" spans="1:11" x14ac:dyDescent="0.6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245</v>
      </c>
      <c r="H800" t="s">
        <v>245</v>
      </c>
      <c r="I800" t="s">
        <v>246</v>
      </c>
      <c r="J800">
        <v>249</v>
      </c>
      <c r="K800">
        <v>7</v>
      </c>
    </row>
    <row r="801" spans="1:11" x14ac:dyDescent="0.6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245</v>
      </c>
      <c r="H801" t="s">
        <v>245</v>
      </c>
      <c r="I801" t="s">
        <v>246</v>
      </c>
      <c r="J801">
        <v>249</v>
      </c>
      <c r="K801">
        <v>7</v>
      </c>
    </row>
    <row r="802" spans="1:11" x14ac:dyDescent="0.6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245</v>
      </c>
      <c r="H802" t="s">
        <v>245</v>
      </c>
      <c r="I802" t="s">
        <v>245</v>
      </c>
      <c r="J802">
        <v>249</v>
      </c>
      <c r="K802">
        <v>7</v>
      </c>
    </row>
    <row r="803" spans="1:11" x14ac:dyDescent="0.6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245</v>
      </c>
      <c r="H803" t="s">
        <v>245</v>
      </c>
      <c r="I803" t="s">
        <v>246</v>
      </c>
      <c r="J803">
        <v>249</v>
      </c>
      <c r="K803">
        <v>7</v>
      </c>
    </row>
    <row r="804" spans="1:11" x14ac:dyDescent="0.6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246</v>
      </c>
      <c r="H804" t="s">
        <v>246</v>
      </c>
      <c r="I804" t="s">
        <v>246</v>
      </c>
      <c r="J804">
        <v>249</v>
      </c>
      <c r="K804">
        <v>7</v>
      </c>
    </row>
    <row r="805" spans="1:11" x14ac:dyDescent="0.6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245</v>
      </c>
      <c r="H805" t="s">
        <v>245</v>
      </c>
      <c r="I805" t="s">
        <v>246</v>
      </c>
      <c r="J805">
        <v>249</v>
      </c>
      <c r="K805">
        <v>7</v>
      </c>
    </row>
    <row r="806" spans="1:11" x14ac:dyDescent="0.6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245</v>
      </c>
      <c r="H806" t="s">
        <v>245</v>
      </c>
      <c r="I806" t="s">
        <v>246</v>
      </c>
      <c r="J806">
        <v>249</v>
      </c>
      <c r="K806">
        <v>7</v>
      </c>
    </row>
    <row r="807" spans="1:11" x14ac:dyDescent="0.6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246</v>
      </c>
      <c r="H807" t="s">
        <v>245</v>
      </c>
      <c r="I807" t="s">
        <v>246</v>
      </c>
      <c r="J807">
        <v>249</v>
      </c>
      <c r="K807">
        <v>7</v>
      </c>
    </row>
    <row r="808" spans="1:11" x14ac:dyDescent="0.6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245</v>
      </c>
      <c r="H808" t="s">
        <v>245</v>
      </c>
      <c r="I808" t="s">
        <v>246</v>
      </c>
      <c r="J808">
        <v>249</v>
      </c>
      <c r="K808">
        <v>7</v>
      </c>
    </row>
    <row r="809" spans="1:11" x14ac:dyDescent="0.6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245</v>
      </c>
      <c r="H809" t="s">
        <v>245</v>
      </c>
      <c r="I809" t="s">
        <v>246</v>
      </c>
      <c r="J809">
        <v>249</v>
      </c>
      <c r="K809">
        <v>7</v>
      </c>
    </row>
    <row r="810" spans="1:11" x14ac:dyDescent="0.6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246</v>
      </c>
      <c r="H810" t="s">
        <v>245</v>
      </c>
      <c r="I810" t="s">
        <v>246</v>
      </c>
      <c r="J810">
        <v>249</v>
      </c>
      <c r="K810">
        <v>7</v>
      </c>
    </row>
    <row r="811" spans="1:11" x14ac:dyDescent="0.6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245</v>
      </c>
      <c r="H811" t="s">
        <v>245</v>
      </c>
      <c r="I811" t="s">
        <v>245</v>
      </c>
      <c r="J811">
        <v>249</v>
      </c>
      <c r="K811">
        <v>7</v>
      </c>
    </row>
    <row r="812" spans="1:11" x14ac:dyDescent="0.6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245</v>
      </c>
      <c r="H812" t="s">
        <v>245</v>
      </c>
      <c r="I812" t="s">
        <v>246</v>
      </c>
      <c r="J812">
        <v>249</v>
      </c>
      <c r="K812">
        <v>7</v>
      </c>
    </row>
    <row r="813" spans="1:11" x14ac:dyDescent="0.6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245</v>
      </c>
      <c r="H813" t="s">
        <v>245</v>
      </c>
      <c r="I813" t="s">
        <v>246</v>
      </c>
      <c r="J813">
        <v>249</v>
      </c>
      <c r="K813">
        <v>7</v>
      </c>
    </row>
    <row r="814" spans="1:11" x14ac:dyDescent="0.6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245</v>
      </c>
      <c r="H814" t="s">
        <v>245</v>
      </c>
      <c r="I814" t="s">
        <v>246</v>
      </c>
      <c r="J814">
        <v>249</v>
      </c>
      <c r="K814">
        <v>7</v>
      </c>
    </row>
    <row r="815" spans="1:11" x14ac:dyDescent="0.6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246</v>
      </c>
      <c r="H815" t="s">
        <v>245</v>
      </c>
      <c r="I815" t="s">
        <v>246</v>
      </c>
      <c r="J815">
        <v>249</v>
      </c>
      <c r="K815">
        <v>7</v>
      </c>
    </row>
    <row r="816" spans="1:11" x14ac:dyDescent="0.6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245</v>
      </c>
      <c r="H816" t="s">
        <v>245</v>
      </c>
      <c r="I816" t="s">
        <v>246</v>
      </c>
      <c r="J816">
        <v>249</v>
      </c>
      <c r="K816">
        <v>7</v>
      </c>
    </row>
    <row r="817" spans="1:11" x14ac:dyDescent="0.6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245</v>
      </c>
      <c r="H817" t="s">
        <v>245</v>
      </c>
      <c r="I817" t="s">
        <v>246</v>
      </c>
      <c r="J817">
        <v>249</v>
      </c>
      <c r="K817">
        <v>7</v>
      </c>
    </row>
    <row r="818" spans="1:11" x14ac:dyDescent="0.6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245</v>
      </c>
      <c r="H818" t="s">
        <v>245</v>
      </c>
      <c r="I818" t="s">
        <v>246</v>
      </c>
      <c r="J818">
        <v>249</v>
      </c>
      <c r="K818">
        <v>7</v>
      </c>
    </row>
    <row r="819" spans="1:11" x14ac:dyDescent="0.6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246</v>
      </c>
      <c r="H819" t="s">
        <v>245</v>
      </c>
      <c r="I819" t="s">
        <v>246</v>
      </c>
      <c r="J819">
        <v>249</v>
      </c>
      <c r="K819">
        <v>7</v>
      </c>
    </row>
    <row r="820" spans="1:11" x14ac:dyDescent="0.6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245</v>
      </c>
      <c r="H820" t="s">
        <v>245</v>
      </c>
      <c r="I820" t="s">
        <v>246</v>
      </c>
      <c r="J820">
        <v>249</v>
      </c>
      <c r="K820">
        <v>7</v>
      </c>
    </row>
    <row r="821" spans="1:11" x14ac:dyDescent="0.6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245</v>
      </c>
      <c r="H821" t="s">
        <v>245</v>
      </c>
      <c r="I821" t="s">
        <v>246</v>
      </c>
      <c r="J821">
        <v>249</v>
      </c>
      <c r="K821">
        <v>7</v>
      </c>
    </row>
    <row r="822" spans="1:11" x14ac:dyDescent="0.6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246</v>
      </c>
      <c r="H822" t="s">
        <v>245</v>
      </c>
      <c r="I822" t="s">
        <v>246</v>
      </c>
      <c r="J822">
        <v>249</v>
      </c>
      <c r="K822">
        <v>7</v>
      </c>
    </row>
    <row r="823" spans="1:11" x14ac:dyDescent="0.6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246</v>
      </c>
      <c r="H823" t="s">
        <v>245</v>
      </c>
      <c r="I823" t="s">
        <v>246</v>
      </c>
      <c r="J823">
        <v>249</v>
      </c>
      <c r="K823">
        <v>7</v>
      </c>
    </row>
    <row r="824" spans="1:11" x14ac:dyDescent="0.6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245</v>
      </c>
      <c r="H824" t="s">
        <v>245</v>
      </c>
      <c r="I824" t="s">
        <v>246</v>
      </c>
      <c r="J824">
        <v>249</v>
      </c>
      <c r="K824">
        <v>7</v>
      </c>
    </row>
    <row r="825" spans="1:11" x14ac:dyDescent="0.6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245</v>
      </c>
      <c r="H825" t="s">
        <v>245</v>
      </c>
      <c r="I825" t="s">
        <v>246</v>
      </c>
      <c r="J825">
        <v>249</v>
      </c>
      <c r="K825">
        <v>7</v>
      </c>
    </row>
    <row r="826" spans="1:11" x14ac:dyDescent="0.6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245</v>
      </c>
      <c r="H826" t="s">
        <v>245</v>
      </c>
      <c r="I826" t="s">
        <v>246</v>
      </c>
      <c r="J826">
        <v>249</v>
      </c>
      <c r="K826">
        <v>7</v>
      </c>
    </row>
    <row r="827" spans="1:11" x14ac:dyDescent="0.6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245</v>
      </c>
      <c r="H827" t="s">
        <v>245</v>
      </c>
      <c r="I827" t="s">
        <v>246</v>
      </c>
      <c r="J827">
        <v>249</v>
      </c>
      <c r="K827">
        <v>7</v>
      </c>
    </row>
    <row r="828" spans="1:11" x14ac:dyDescent="0.6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245</v>
      </c>
      <c r="H828" t="s">
        <v>245</v>
      </c>
      <c r="I828" t="s">
        <v>246</v>
      </c>
      <c r="J828">
        <v>249</v>
      </c>
      <c r="K828">
        <v>7</v>
      </c>
    </row>
    <row r="829" spans="1:11" x14ac:dyDescent="0.6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245</v>
      </c>
      <c r="H829" t="s">
        <v>245</v>
      </c>
      <c r="I829" t="s">
        <v>246</v>
      </c>
      <c r="J829">
        <v>249</v>
      </c>
      <c r="K829">
        <v>7</v>
      </c>
    </row>
    <row r="830" spans="1:11" x14ac:dyDescent="0.6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246</v>
      </c>
      <c r="H830" t="s">
        <v>245</v>
      </c>
      <c r="I830" t="s">
        <v>246</v>
      </c>
      <c r="J830">
        <v>249</v>
      </c>
      <c r="K830">
        <v>7</v>
      </c>
    </row>
    <row r="831" spans="1:11" x14ac:dyDescent="0.6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246</v>
      </c>
      <c r="H831" t="s">
        <v>245</v>
      </c>
      <c r="I831" t="s">
        <v>246</v>
      </c>
      <c r="J831">
        <v>249</v>
      </c>
      <c r="K831">
        <v>7</v>
      </c>
    </row>
    <row r="832" spans="1:11" x14ac:dyDescent="0.6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245</v>
      </c>
      <c r="H832" t="s">
        <v>245</v>
      </c>
      <c r="I832" t="s">
        <v>246</v>
      </c>
      <c r="J832">
        <v>249</v>
      </c>
      <c r="K832">
        <v>7</v>
      </c>
    </row>
    <row r="833" spans="1:11" x14ac:dyDescent="0.6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246</v>
      </c>
      <c r="H833" t="s">
        <v>245</v>
      </c>
      <c r="I833" t="s">
        <v>246</v>
      </c>
      <c r="J833">
        <v>249</v>
      </c>
      <c r="K833">
        <v>7</v>
      </c>
    </row>
    <row r="834" spans="1:11" x14ac:dyDescent="0.6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245</v>
      </c>
      <c r="H834" t="s">
        <v>245</v>
      </c>
      <c r="I834" t="s">
        <v>246</v>
      </c>
      <c r="J834">
        <v>249</v>
      </c>
      <c r="K834">
        <v>7</v>
      </c>
    </row>
    <row r="835" spans="1:11" x14ac:dyDescent="0.6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245</v>
      </c>
      <c r="H835" t="s">
        <v>245</v>
      </c>
      <c r="I835" t="s">
        <v>246</v>
      </c>
      <c r="J835">
        <v>249</v>
      </c>
      <c r="K835">
        <v>7</v>
      </c>
    </row>
    <row r="836" spans="1:11" x14ac:dyDescent="0.6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245</v>
      </c>
      <c r="H836" t="s">
        <v>245</v>
      </c>
      <c r="I836" t="s">
        <v>246</v>
      </c>
      <c r="J836">
        <v>249</v>
      </c>
      <c r="K836">
        <v>7</v>
      </c>
    </row>
    <row r="837" spans="1:11" x14ac:dyDescent="0.6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246</v>
      </c>
      <c r="H837" t="s">
        <v>246</v>
      </c>
      <c r="I837" t="s">
        <v>246</v>
      </c>
      <c r="J837">
        <v>249</v>
      </c>
      <c r="K837">
        <v>7</v>
      </c>
    </row>
    <row r="838" spans="1:11" x14ac:dyDescent="0.6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245</v>
      </c>
      <c r="H838" t="s">
        <v>245</v>
      </c>
      <c r="I838" t="s">
        <v>246</v>
      </c>
      <c r="J838">
        <v>249</v>
      </c>
      <c r="K838">
        <v>7</v>
      </c>
    </row>
    <row r="839" spans="1:11" x14ac:dyDescent="0.6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245</v>
      </c>
      <c r="H839" t="s">
        <v>245</v>
      </c>
      <c r="I839" t="s">
        <v>246</v>
      </c>
      <c r="J839">
        <v>249</v>
      </c>
      <c r="K839">
        <v>7</v>
      </c>
    </row>
    <row r="840" spans="1:11" x14ac:dyDescent="0.6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245</v>
      </c>
      <c r="H840" t="s">
        <v>245</v>
      </c>
      <c r="I840" t="s">
        <v>246</v>
      </c>
      <c r="J840">
        <v>249</v>
      </c>
      <c r="K840">
        <v>7</v>
      </c>
    </row>
    <row r="841" spans="1:11" x14ac:dyDescent="0.6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245</v>
      </c>
      <c r="H841" t="s">
        <v>245</v>
      </c>
      <c r="I841" t="s">
        <v>246</v>
      </c>
      <c r="J841">
        <v>249</v>
      </c>
      <c r="K841">
        <v>7</v>
      </c>
    </row>
    <row r="842" spans="1:11" x14ac:dyDescent="0.6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245</v>
      </c>
      <c r="H842" t="s">
        <v>245</v>
      </c>
      <c r="I842" t="s">
        <v>245</v>
      </c>
      <c r="J842">
        <v>249</v>
      </c>
      <c r="K842">
        <v>7</v>
      </c>
    </row>
    <row r="843" spans="1:11" x14ac:dyDescent="0.6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245</v>
      </c>
      <c r="H843" t="s">
        <v>245</v>
      </c>
      <c r="I843" t="s">
        <v>246</v>
      </c>
      <c r="J843">
        <v>249</v>
      </c>
      <c r="K843">
        <v>7</v>
      </c>
    </row>
    <row r="844" spans="1:11" x14ac:dyDescent="0.6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245</v>
      </c>
      <c r="H844" t="s">
        <v>245</v>
      </c>
      <c r="I844" t="s">
        <v>246</v>
      </c>
      <c r="J844">
        <v>249</v>
      </c>
      <c r="K844">
        <v>7</v>
      </c>
    </row>
    <row r="845" spans="1:11" x14ac:dyDescent="0.6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245</v>
      </c>
      <c r="H845" t="s">
        <v>245</v>
      </c>
      <c r="I845" t="s">
        <v>246</v>
      </c>
      <c r="J845">
        <v>249</v>
      </c>
      <c r="K845">
        <v>7</v>
      </c>
    </row>
    <row r="846" spans="1:11" x14ac:dyDescent="0.6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245</v>
      </c>
      <c r="H846" t="s">
        <v>245</v>
      </c>
      <c r="I846" t="s">
        <v>246</v>
      </c>
      <c r="J846">
        <v>249</v>
      </c>
      <c r="K846">
        <v>7</v>
      </c>
    </row>
    <row r="847" spans="1:11" x14ac:dyDescent="0.6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246</v>
      </c>
      <c r="H847" t="s">
        <v>245</v>
      </c>
      <c r="I847" t="s">
        <v>246</v>
      </c>
      <c r="J847">
        <v>249</v>
      </c>
      <c r="K847">
        <v>7</v>
      </c>
    </row>
    <row r="848" spans="1:11" x14ac:dyDescent="0.6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245</v>
      </c>
      <c r="H848" t="s">
        <v>245</v>
      </c>
      <c r="I848" t="s">
        <v>246</v>
      </c>
      <c r="J848">
        <v>249</v>
      </c>
      <c r="K848">
        <v>7</v>
      </c>
    </row>
    <row r="849" spans="1:11" x14ac:dyDescent="0.6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246</v>
      </c>
      <c r="H849" t="s">
        <v>246</v>
      </c>
      <c r="I849" t="s">
        <v>246</v>
      </c>
      <c r="J849">
        <v>249</v>
      </c>
      <c r="K849">
        <v>7</v>
      </c>
    </row>
    <row r="850" spans="1:11" x14ac:dyDescent="0.6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245</v>
      </c>
      <c r="H850" t="s">
        <v>245</v>
      </c>
      <c r="I850" t="s">
        <v>246</v>
      </c>
      <c r="J850">
        <v>249</v>
      </c>
      <c r="K850">
        <v>7</v>
      </c>
    </row>
    <row r="851" spans="1:11" x14ac:dyDescent="0.6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245</v>
      </c>
      <c r="H851" t="s">
        <v>245</v>
      </c>
      <c r="I851" t="s">
        <v>246</v>
      </c>
      <c r="J851">
        <v>249</v>
      </c>
      <c r="K851">
        <v>7</v>
      </c>
    </row>
    <row r="852" spans="1:11" x14ac:dyDescent="0.6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245</v>
      </c>
      <c r="H852" t="s">
        <v>245</v>
      </c>
      <c r="I852" t="s">
        <v>246</v>
      </c>
      <c r="J852">
        <v>249</v>
      </c>
      <c r="K852">
        <v>7</v>
      </c>
    </row>
    <row r="853" spans="1:11" x14ac:dyDescent="0.6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246</v>
      </c>
      <c r="H853" t="s">
        <v>245</v>
      </c>
      <c r="I853" t="s">
        <v>246</v>
      </c>
      <c r="J853">
        <v>249</v>
      </c>
      <c r="K853">
        <v>7</v>
      </c>
    </row>
    <row r="854" spans="1:11" x14ac:dyDescent="0.6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245</v>
      </c>
      <c r="H854" t="s">
        <v>245</v>
      </c>
      <c r="I854" t="s">
        <v>246</v>
      </c>
      <c r="J854">
        <v>249</v>
      </c>
      <c r="K854">
        <v>7</v>
      </c>
    </row>
    <row r="855" spans="1:11" x14ac:dyDescent="0.6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245</v>
      </c>
      <c r="H855" t="s">
        <v>245</v>
      </c>
      <c r="I855" t="s">
        <v>245</v>
      </c>
      <c r="J855">
        <v>249</v>
      </c>
      <c r="K855">
        <v>7</v>
      </c>
    </row>
    <row r="856" spans="1:11" x14ac:dyDescent="0.6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246</v>
      </c>
      <c r="H856" t="s">
        <v>245</v>
      </c>
      <c r="I856" t="s">
        <v>246</v>
      </c>
      <c r="J856">
        <v>249</v>
      </c>
      <c r="K856">
        <v>7</v>
      </c>
    </row>
    <row r="857" spans="1:11" x14ac:dyDescent="0.6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245</v>
      </c>
      <c r="H857" t="s">
        <v>245</v>
      </c>
      <c r="I857" t="s">
        <v>246</v>
      </c>
      <c r="J857">
        <v>249</v>
      </c>
      <c r="K857">
        <v>7</v>
      </c>
    </row>
    <row r="858" spans="1:11" x14ac:dyDescent="0.6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245</v>
      </c>
      <c r="H858" t="s">
        <v>245</v>
      </c>
      <c r="I858" t="s">
        <v>246</v>
      </c>
      <c r="J858">
        <v>249</v>
      </c>
      <c r="K858">
        <v>7</v>
      </c>
    </row>
    <row r="859" spans="1:11" x14ac:dyDescent="0.6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245</v>
      </c>
      <c r="H859" t="s">
        <v>245</v>
      </c>
      <c r="I859" t="s">
        <v>246</v>
      </c>
      <c r="J859">
        <v>249</v>
      </c>
      <c r="K859">
        <v>7</v>
      </c>
    </row>
    <row r="860" spans="1:11" x14ac:dyDescent="0.6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245</v>
      </c>
      <c r="H860" t="s">
        <v>245</v>
      </c>
      <c r="I860" t="s">
        <v>246</v>
      </c>
      <c r="J860">
        <v>249</v>
      </c>
      <c r="K860">
        <v>7</v>
      </c>
    </row>
    <row r="861" spans="1:11" x14ac:dyDescent="0.6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245</v>
      </c>
      <c r="H861" t="s">
        <v>245</v>
      </c>
      <c r="I861" t="s">
        <v>246</v>
      </c>
      <c r="J861">
        <v>249</v>
      </c>
      <c r="K861">
        <v>7</v>
      </c>
    </row>
    <row r="862" spans="1:11" x14ac:dyDescent="0.6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245</v>
      </c>
      <c r="H862" t="s">
        <v>245</v>
      </c>
      <c r="I862" t="s">
        <v>246</v>
      </c>
      <c r="J862">
        <v>249</v>
      </c>
      <c r="K862">
        <v>7</v>
      </c>
    </row>
    <row r="863" spans="1:11" x14ac:dyDescent="0.6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245</v>
      </c>
      <c r="H863" t="s">
        <v>245</v>
      </c>
      <c r="I863" t="s">
        <v>246</v>
      </c>
      <c r="J863">
        <v>249</v>
      </c>
      <c r="K863">
        <v>7</v>
      </c>
    </row>
    <row r="864" spans="1:11" x14ac:dyDescent="0.6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245</v>
      </c>
      <c r="H864" t="s">
        <v>245</v>
      </c>
      <c r="I864" t="s">
        <v>246</v>
      </c>
      <c r="J864">
        <v>249</v>
      </c>
      <c r="K864">
        <v>7</v>
      </c>
    </row>
    <row r="865" spans="1:11" x14ac:dyDescent="0.6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245</v>
      </c>
      <c r="H865" t="s">
        <v>245</v>
      </c>
      <c r="I865" t="s">
        <v>246</v>
      </c>
      <c r="J865">
        <v>249</v>
      </c>
      <c r="K865">
        <v>7</v>
      </c>
    </row>
    <row r="866" spans="1:11" x14ac:dyDescent="0.6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246</v>
      </c>
      <c r="H866" t="s">
        <v>245</v>
      </c>
      <c r="I866" t="s">
        <v>246</v>
      </c>
      <c r="J866">
        <v>249</v>
      </c>
      <c r="K866">
        <v>7</v>
      </c>
    </row>
    <row r="867" spans="1:11" x14ac:dyDescent="0.6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245</v>
      </c>
      <c r="H867" t="s">
        <v>245</v>
      </c>
      <c r="I867" t="s">
        <v>246</v>
      </c>
      <c r="J867">
        <v>249</v>
      </c>
      <c r="K867">
        <v>7</v>
      </c>
    </row>
    <row r="868" spans="1:11" x14ac:dyDescent="0.6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245</v>
      </c>
      <c r="H868" t="s">
        <v>245</v>
      </c>
      <c r="I868" t="s">
        <v>246</v>
      </c>
      <c r="J868">
        <v>249</v>
      </c>
      <c r="K868">
        <v>7</v>
      </c>
    </row>
    <row r="869" spans="1:11" x14ac:dyDescent="0.6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245</v>
      </c>
      <c r="H869" t="s">
        <v>245</v>
      </c>
      <c r="I869" t="s">
        <v>246</v>
      </c>
      <c r="J869">
        <v>249</v>
      </c>
      <c r="K869">
        <v>7</v>
      </c>
    </row>
    <row r="870" spans="1:11" x14ac:dyDescent="0.6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246</v>
      </c>
      <c r="H870" t="s">
        <v>245</v>
      </c>
      <c r="I870" t="s">
        <v>246</v>
      </c>
      <c r="J870">
        <v>249</v>
      </c>
      <c r="K870">
        <v>7</v>
      </c>
    </row>
    <row r="871" spans="1:11" x14ac:dyDescent="0.6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245</v>
      </c>
      <c r="H871" t="s">
        <v>245</v>
      </c>
      <c r="I871" t="s">
        <v>246</v>
      </c>
      <c r="J871">
        <v>249</v>
      </c>
      <c r="K871">
        <v>7</v>
      </c>
    </row>
    <row r="872" spans="1:11" x14ac:dyDescent="0.6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245</v>
      </c>
      <c r="H872" t="s">
        <v>245</v>
      </c>
      <c r="I872" t="s">
        <v>246</v>
      </c>
      <c r="J872">
        <v>249</v>
      </c>
      <c r="K872">
        <v>7</v>
      </c>
    </row>
    <row r="873" spans="1:11" x14ac:dyDescent="0.6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246</v>
      </c>
      <c r="H873" t="s">
        <v>245</v>
      </c>
      <c r="I873" t="s">
        <v>246</v>
      </c>
      <c r="J873">
        <v>249</v>
      </c>
      <c r="K873">
        <v>7</v>
      </c>
    </row>
    <row r="874" spans="1:11" x14ac:dyDescent="0.6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245</v>
      </c>
      <c r="H874" t="s">
        <v>245</v>
      </c>
      <c r="I874" t="s">
        <v>246</v>
      </c>
      <c r="J874">
        <v>249</v>
      </c>
      <c r="K874">
        <v>7</v>
      </c>
    </row>
    <row r="875" spans="1:11" x14ac:dyDescent="0.6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245</v>
      </c>
      <c r="H875" t="s">
        <v>245</v>
      </c>
      <c r="I875" t="s">
        <v>246</v>
      </c>
      <c r="J875">
        <v>249</v>
      </c>
      <c r="K875">
        <v>7</v>
      </c>
    </row>
    <row r="876" spans="1:11" x14ac:dyDescent="0.6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245</v>
      </c>
      <c r="H876" t="s">
        <v>245</v>
      </c>
      <c r="I876" t="s">
        <v>245</v>
      </c>
      <c r="J876">
        <v>249</v>
      </c>
      <c r="K876">
        <v>7</v>
      </c>
    </row>
    <row r="877" spans="1:11" x14ac:dyDescent="0.6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245</v>
      </c>
      <c r="H877" t="s">
        <v>245</v>
      </c>
      <c r="I877" t="s">
        <v>246</v>
      </c>
      <c r="J877">
        <v>249</v>
      </c>
      <c r="K877">
        <v>7</v>
      </c>
    </row>
    <row r="878" spans="1:11" x14ac:dyDescent="0.6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245</v>
      </c>
      <c r="H878" t="s">
        <v>245</v>
      </c>
      <c r="I878" t="s">
        <v>246</v>
      </c>
      <c r="J878">
        <v>249</v>
      </c>
      <c r="K878">
        <v>7</v>
      </c>
    </row>
    <row r="879" spans="1:11" x14ac:dyDescent="0.6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245</v>
      </c>
      <c r="H879" t="s">
        <v>245</v>
      </c>
      <c r="I879" t="s">
        <v>246</v>
      </c>
      <c r="J879">
        <v>249</v>
      </c>
      <c r="K879">
        <v>7</v>
      </c>
    </row>
    <row r="880" spans="1:11" x14ac:dyDescent="0.6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245</v>
      </c>
      <c r="H880" t="s">
        <v>245</v>
      </c>
      <c r="I880" t="s">
        <v>246</v>
      </c>
      <c r="J880">
        <v>249</v>
      </c>
      <c r="K880">
        <v>7</v>
      </c>
    </row>
    <row r="881" spans="1:11" x14ac:dyDescent="0.6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245</v>
      </c>
      <c r="H881" t="s">
        <v>245</v>
      </c>
      <c r="I881" t="s">
        <v>246</v>
      </c>
      <c r="J881">
        <v>249</v>
      </c>
      <c r="K881">
        <v>7</v>
      </c>
    </row>
    <row r="882" spans="1:11" x14ac:dyDescent="0.6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245</v>
      </c>
      <c r="H882" t="s">
        <v>245</v>
      </c>
      <c r="I882" t="s">
        <v>246</v>
      </c>
      <c r="J882">
        <v>249</v>
      </c>
      <c r="K882">
        <v>7</v>
      </c>
    </row>
    <row r="883" spans="1:11" x14ac:dyDescent="0.6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245</v>
      </c>
      <c r="H883" t="s">
        <v>245</v>
      </c>
      <c r="I883" t="s">
        <v>246</v>
      </c>
      <c r="J883">
        <v>249</v>
      </c>
      <c r="K883">
        <v>7</v>
      </c>
    </row>
    <row r="884" spans="1:11" x14ac:dyDescent="0.6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245</v>
      </c>
      <c r="H884" t="s">
        <v>245</v>
      </c>
      <c r="I884" t="s">
        <v>246</v>
      </c>
      <c r="J884">
        <v>249</v>
      </c>
      <c r="K884">
        <v>7</v>
      </c>
    </row>
    <row r="885" spans="1:11" x14ac:dyDescent="0.6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246</v>
      </c>
      <c r="H885" t="s">
        <v>245</v>
      </c>
      <c r="I885" t="s">
        <v>246</v>
      </c>
      <c r="J885">
        <v>249</v>
      </c>
      <c r="K885">
        <v>7</v>
      </c>
    </row>
    <row r="886" spans="1:11" x14ac:dyDescent="0.6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245</v>
      </c>
      <c r="H886" t="s">
        <v>245</v>
      </c>
      <c r="I886" t="s">
        <v>246</v>
      </c>
      <c r="J886">
        <v>249</v>
      </c>
      <c r="K886">
        <v>7</v>
      </c>
    </row>
    <row r="887" spans="1:11" x14ac:dyDescent="0.6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245</v>
      </c>
      <c r="H887" t="s">
        <v>245</v>
      </c>
      <c r="I887" t="s">
        <v>246</v>
      </c>
      <c r="J887">
        <v>249</v>
      </c>
      <c r="K887">
        <v>7</v>
      </c>
    </row>
    <row r="888" spans="1:11" x14ac:dyDescent="0.6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245</v>
      </c>
      <c r="H888" t="s">
        <v>245</v>
      </c>
      <c r="I888" t="s">
        <v>245</v>
      </c>
      <c r="J888">
        <v>249</v>
      </c>
      <c r="K888">
        <v>7</v>
      </c>
    </row>
    <row r="889" spans="1:11" x14ac:dyDescent="0.6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245</v>
      </c>
      <c r="H889" t="s">
        <v>245</v>
      </c>
      <c r="I889" t="s">
        <v>246</v>
      </c>
      <c r="J889">
        <v>249</v>
      </c>
      <c r="K889">
        <v>7</v>
      </c>
    </row>
    <row r="890" spans="1:11" x14ac:dyDescent="0.6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246</v>
      </c>
      <c r="H890" t="s">
        <v>245</v>
      </c>
      <c r="I890" t="s">
        <v>246</v>
      </c>
      <c r="J890">
        <v>249</v>
      </c>
      <c r="K890">
        <v>7</v>
      </c>
    </row>
    <row r="891" spans="1:11" x14ac:dyDescent="0.6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245</v>
      </c>
      <c r="H891" t="s">
        <v>245</v>
      </c>
      <c r="I891" t="s">
        <v>246</v>
      </c>
      <c r="J891">
        <v>249</v>
      </c>
      <c r="K891">
        <v>7</v>
      </c>
    </row>
    <row r="892" spans="1:11" x14ac:dyDescent="0.6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245</v>
      </c>
      <c r="H892" t="s">
        <v>245</v>
      </c>
      <c r="I892" t="s">
        <v>246</v>
      </c>
      <c r="J892">
        <v>249</v>
      </c>
      <c r="K892">
        <v>7</v>
      </c>
    </row>
    <row r="893" spans="1:11" x14ac:dyDescent="0.6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246</v>
      </c>
      <c r="H893" t="s">
        <v>245</v>
      </c>
      <c r="I893" t="s">
        <v>246</v>
      </c>
      <c r="J893">
        <v>249</v>
      </c>
      <c r="K893">
        <v>7</v>
      </c>
    </row>
    <row r="894" spans="1:11" x14ac:dyDescent="0.6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245</v>
      </c>
      <c r="H894" t="s">
        <v>245</v>
      </c>
      <c r="I894" t="s">
        <v>246</v>
      </c>
      <c r="J894">
        <v>249</v>
      </c>
      <c r="K894">
        <v>7</v>
      </c>
    </row>
    <row r="895" spans="1:11" x14ac:dyDescent="0.6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245</v>
      </c>
      <c r="H895" t="s">
        <v>245</v>
      </c>
      <c r="I895" t="s">
        <v>246</v>
      </c>
      <c r="J895">
        <v>249</v>
      </c>
      <c r="K895">
        <v>7</v>
      </c>
    </row>
    <row r="896" spans="1:11" x14ac:dyDescent="0.6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245</v>
      </c>
      <c r="H896" t="s">
        <v>245</v>
      </c>
      <c r="I896" t="s">
        <v>246</v>
      </c>
      <c r="J896">
        <v>249</v>
      </c>
      <c r="K896">
        <v>7</v>
      </c>
    </row>
    <row r="897" spans="1:11" x14ac:dyDescent="0.6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246</v>
      </c>
      <c r="H897" t="s">
        <v>245</v>
      </c>
      <c r="I897" t="s">
        <v>246</v>
      </c>
      <c r="J897">
        <v>249</v>
      </c>
      <c r="K897">
        <v>7</v>
      </c>
    </row>
    <row r="898" spans="1:11" x14ac:dyDescent="0.6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245</v>
      </c>
      <c r="H898" t="s">
        <v>245</v>
      </c>
      <c r="I898" t="s">
        <v>246</v>
      </c>
      <c r="J898">
        <v>249</v>
      </c>
      <c r="K898">
        <v>7</v>
      </c>
    </row>
    <row r="899" spans="1:11" x14ac:dyDescent="0.6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245</v>
      </c>
      <c r="H899" t="s">
        <v>245</v>
      </c>
      <c r="I899" t="s">
        <v>246</v>
      </c>
      <c r="J899">
        <v>249</v>
      </c>
      <c r="K899">
        <v>7</v>
      </c>
    </row>
    <row r="900" spans="1:11" x14ac:dyDescent="0.6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245</v>
      </c>
      <c r="H900" t="s">
        <v>245</v>
      </c>
      <c r="I900" t="s">
        <v>246</v>
      </c>
      <c r="J900">
        <v>249</v>
      </c>
      <c r="K900">
        <v>7</v>
      </c>
    </row>
    <row r="901" spans="1:11" x14ac:dyDescent="0.6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245</v>
      </c>
      <c r="H901" t="s">
        <v>245</v>
      </c>
      <c r="I901" t="s">
        <v>246</v>
      </c>
      <c r="J901">
        <v>249</v>
      </c>
      <c r="K901">
        <v>7</v>
      </c>
    </row>
    <row r="902" spans="1:11" x14ac:dyDescent="0.6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245</v>
      </c>
      <c r="H902" t="s">
        <v>245</v>
      </c>
      <c r="I902" t="s">
        <v>246</v>
      </c>
      <c r="J902">
        <v>249</v>
      </c>
      <c r="K902">
        <v>7</v>
      </c>
    </row>
    <row r="903" spans="1:11" x14ac:dyDescent="0.6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246</v>
      </c>
      <c r="H903" t="s">
        <v>246</v>
      </c>
      <c r="I903" t="s">
        <v>246</v>
      </c>
      <c r="J903">
        <v>249</v>
      </c>
      <c r="K903">
        <v>7</v>
      </c>
    </row>
    <row r="904" spans="1:11" x14ac:dyDescent="0.6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245</v>
      </c>
      <c r="H904" t="s">
        <v>245</v>
      </c>
      <c r="I904" t="s">
        <v>246</v>
      </c>
      <c r="J904">
        <v>249</v>
      </c>
      <c r="K904">
        <v>7</v>
      </c>
    </row>
    <row r="905" spans="1:11" x14ac:dyDescent="0.6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245</v>
      </c>
      <c r="H905" t="s">
        <v>245</v>
      </c>
      <c r="I905" t="s">
        <v>245</v>
      </c>
      <c r="J905">
        <v>249</v>
      </c>
      <c r="K905">
        <v>7</v>
      </c>
    </row>
    <row r="906" spans="1:11" x14ac:dyDescent="0.6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246</v>
      </c>
      <c r="H906" t="s">
        <v>245</v>
      </c>
      <c r="I906" t="s">
        <v>246</v>
      </c>
      <c r="J906">
        <v>249</v>
      </c>
      <c r="K906">
        <v>7</v>
      </c>
    </row>
    <row r="907" spans="1:11" x14ac:dyDescent="0.6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245</v>
      </c>
      <c r="H907" t="s">
        <v>245</v>
      </c>
      <c r="I907" t="s">
        <v>245</v>
      </c>
      <c r="J907">
        <v>249</v>
      </c>
      <c r="K907">
        <v>7</v>
      </c>
    </row>
    <row r="908" spans="1:11" x14ac:dyDescent="0.6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245</v>
      </c>
      <c r="H908" t="s">
        <v>245</v>
      </c>
      <c r="I908" t="s">
        <v>246</v>
      </c>
      <c r="J908">
        <v>249</v>
      </c>
      <c r="K908">
        <v>7</v>
      </c>
    </row>
    <row r="909" spans="1:11" x14ac:dyDescent="0.6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245</v>
      </c>
      <c r="H909" t="s">
        <v>245</v>
      </c>
      <c r="I909" t="s">
        <v>246</v>
      </c>
      <c r="J909">
        <v>249</v>
      </c>
      <c r="K909">
        <v>7</v>
      </c>
    </row>
    <row r="910" spans="1:11" x14ac:dyDescent="0.6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245</v>
      </c>
      <c r="H910" t="s">
        <v>245</v>
      </c>
      <c r="I910" t="s">
        <v>246</v>
      </c>
      <c r="J910">
        <v>249</v>
      </c>
      <c r="K910">
        <v>7</v>
      </c>
    </row>
    <row r="911" spans="1:11" x14ac:dyDescent="0.6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245</v>
      </c>
      <c r="H911" t="s">
        <v>245</v>
      </c>
      <c r="I911" t="s">
        <v>246</v>
      </c>
      <c r="J911">
        <v>249</v>
      </c>
      <c r="K911">
        <v>7</v>
      </c>
    </row>
    <row r="912" spans="1:11" x14ac:dyDescent="0.6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245</v>
      </c>
      <c r="H912" t="s">
        <v>245</v>
      </c>
      <c r="I912" t="s">
        <v>246</v>
      </c>
      <c r="J912">
        <v>249</v>
      </c>
      <c r="K912">
        <v>7</v>
      </c>
    </row>
    <row r="913" spans="1:11" x14ac:dyDescent="0.6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246</v>
      </c>
      <c r="H913" t="s">
        <v>246</v>
      </c>
      <c r="I913" t="s">
        <v>246</v>
      </c>
      <c r="J913">
        <v>249</v>
      </c>
      <c r="K913">
        <v>7</v>
      </c>
    </row>
    <row r="914" spans="1:11" x14ac:dyDescent="0.6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245</v>
      </c>
      <c r="H914" t="s">
        <v>245</v>
      </c>
      <c r="I914" t="s">
        <v>246</v>
      </c>
      <c r="J914">
        <v>249</v>
      </c>
      <c r="K914">
        <v>7</v>
      </c>
    </row>
    <row r="915" spans="1:11" x14ac:dyDescent="0.6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245</v>
      </c>
      <c r="H915" t="s">
        <v>245</v>
      </c>
      <c r="I915" t="s">
        <v>246</v>
      </c>
      <c r="J915">
        <v>249</v>
      </c>
      <c r="K915">
        <v>7</v>
      </c>
    </row>
    <row r="916" spans="1:11" x14ac:dyDescent="0.6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246</v>
      </c>
      <c r="H916" t="s">
        <v>245</v>
      </c>
      <c r="I916" t="s">
        <v>246</v>
      </c>
      <c r="J916">
        <v>249</v>
      </c>
      <c r="K916">
        <v>7</v>
      </c>
    </row>
    <row r="917" spans="1:11" x14ac:dyDescent="0.6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245</v>
      </c>
      <c r="H917" t="s">
        <v>245</v>
      </c>
      <c r="I917" t="s">
        <v>246</v>
      </c>
      <c r="J917">
        <v>249</v>
      </c>
      <c r="K917">
        <v>7</v>
      </c>
    </row>
    <row r="918" spans="1:11" x14ac:dyDescent="0.6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246</v>
      </c>
      <c r="H918" t="s">
        <v>245</v>
      </c>
      <c r="I918" t="s">
        <v>246</v>
      </c>
      <c r="J918">
        <v>249</v>
      </c>
      <c r="K918">
        <v>7</v>
      </c>
    </row>
    <row r="919" spans="1:11" x14ac:dyDescent="0.6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245</v>
      </c>
      <c r="H919" t="s">
        <v>245</v>
      </c>
      <c r="I919" t="s">
        <v>245</v>
      </c>
      <c r="J919">
        <v>249</v>
      </c>
      <c r="K919">
        <v>7</v>
      </c>
    </row>
    <row r="920" spans="1:11" x14ac:dyDescent="0.6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246</v>
      </c>
      <c r="H920" t="s">
        <v>245</v>
      </c>
      <c r="I920" t="s">
        <v>246</v>
      </c>
      <c r="J920">
        <v>249</v>
      </c>
      <c r="K920">
        <v>7</v>
      </c>
    </row>
    <row r="921" spans="1:11" x14ac:dyDescent="0.6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245</v>
      </c>
      <c r="H921" t="s">
        <v>245</v>
      </c>
      <c r="I921" t="s">
        <v>246</v>
      </c>
      <c r="J921">
        <v>249</v>
      </c>
      <c r="K921">
        <v>7</v>
      </c>
    </row>
    <row r="922" spans="1:11" x14ac:dyDescent="0.6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245</v>
      </c>
      <c r="H922" t="s">
        <v>245</v>
      </c>
      <c r="I922" t="s">
        <v>246</v>
      </c>
      <c r="J922">
        <v>249</v>
      </c>
      <c r="K922">
        <v>7</v>
      </c>
    </row>
    <row r="923" spans="1:11" x14ac:dyDescent="0.6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245</v>
      </c>
      <c r="H923" t="s">
        <v>245</v>
      </c>
      <c r="I923" t="s">
        <v>245</v>
      </c>
      <c r="J923">
        <v>249</v>
      </c>
      <c r="K923">
        <v>7</v>
      </c>
    </row>
    <row r="924" spans="1:11" x14ac:dyDescent="0.6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245</v>
      </c>
      <c r="H924" t="s">
        <v>245</v>
      </c>
      <c r="I924" t="s">
        <v>246</v>
      </c>
      <c r="J924">
        <v>249</v>
      </c>
      <c r="K924">
        <v>7</v>
      </c>
    </row>
    <row r="925" spans="1:11" x14ac:dyDescent="0.6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245</v>
      </c>
      <c r="H925" t="s">
        <v>245</v>
      </c>
      <c r="I925" t="s">
        <v>246</v>
      </c>
      <c r="J925">
        <v>249</v>
      </c>
      <c r="K925">
        <v>7</v>
      </c>
    </row>
    <row r="926" spans="1:11" x14ac:dyDescent="0.6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246</v>
      </c>
      <c r="H926" t="s">
        <v>245</v>
      </c>
      <c r="I926" t="s">
        <v>246</v>
      </c>
      <c r="J926">
        <v>249</v>
      </c>
      <c r="K926">
        <v>7</v>
      </c>
    </row>
    <row r="927" spans="1:11" x14ac:dyDescent="0.6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245</v>
      </c>
      <c r="H927" t="s">
        <v>245</v>
      </c>
      <c r="I927" t="s">
        <v>246</v>
      </c>
      <c r="J927">
        <v>249</v>
      </c>
      <c r="K927">
        <v>7</v>
      </c>
    </row>
    <row r="928" spans="1:11" x14ac:dyDescent="0.6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245</v>
      </c>
      <c r="H928" t="s">
        <v>245</v>
      </c>
      <c r="I928" t="s">
        <v>246</v>
      </c>
      <c r="J928">
        <v>249</v>
      </c>
      <c r="K928">
        <v>7</v>
      </c>
    </row>
    <row r="929" spans="1:11" x14ac:dyDescent="0.6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246</v>
      </c>
      <c r="H929" t="s">
        <v>245</v>
      </c>
      <c r="I929" t="s">
        <v>246</v>
      </c>
      <c r="J929">
        <v>249</v>
      </c>
      <c r="K929">
        <v>7</v>
      </c>
    </row>
    <row r="930" spans="1:11" x14ac:dyDescent="0.6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245</v>
      </c>
      <c r="H930" t="s">
        <v>245</v>
      </c>
      <c r="I930" t="s">
        <v>246</v>
      </c>
      <c r="J930">
        <v>249</v>
      </c>
      <c r="K930">
        <v>7</v>
      </c>
    </row>
    <row r="931" spans="1:11" x14ac:dyDescent="0.6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245</v>
      </c>
      <c r="H931" t="s">
        <v>245</v>
      </c>
      <c r="I931" t="s">
        <v>246</v>
      </c>
      <c r="J931">
        <v>249</v>
      </c>
      <c r="K931">
        <v>7</v>
      </c>
    </row>
    <row r="932" spans="1:11" x14ac:dyDescent="0.6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245</v>
      </c>
      <c r="H932" t="s">
        <v>245</v>
      </c>
      <c r="I932" t="s">
        <v>246</v>
      </c>
      <c r="J932">
        <v>249</v>
      </c>
      <c r="K932">
        <v>7</v>
      </c>
    </row>
    <row r="933" spans="1:11" x14ac:dyDescent="0.6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245</v>
      </c>
      <c r="H933" t="s">
        <v>245</v>
      </c>
      <c r="I933" t="s">
        <v>246</v>
      </c>
      <c r="J933">
        <v>249</v>
      </c>
      <c r="K933">
        <v>7</v>
      </c>
    </row>
    <row r="934" spans="1:11" x14ac:dyDescent="0.6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245</v>
      </c>
      <c r="H934" t="s">
        <v>245</v>
      </c>
      <c r="I934" t="s">
        <v>246</v>
      </c>
      <c r="J934">
        <v>249</v>
      </c>
      <c r="K934">
        <v>7</v>
      </c>
    </row>
    <row r="935" spans="1:11" x14ac:dyDescent="0.6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245</v>
      </c>
      <c r="H935" t="s">
        <v>245</v>
      </c>
      <c r="I935" t="s">
        <v>246</v>
      </c>
      <c r="J935">
        <v>249</v>
      </c>
      <c r="K935">
        <v>7</v>
      </c>
    </row>
    <row r="936" spans="1:11" x14ac:dyDescent="0.6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245</v>
      </c>
      <c r="H936" t="s">
        <v>245</v>
      </c>
      <c r="I936" t="s">
        <v>246</v>
      </c>
      <c r="J936">
        <v>249</v>
      </c>
      <c r="K936">
        <v>7</v>
      </c>
    </row>
    <row r="937" spans="1:11" x14ac:dyDescent="0.6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246</v>
      </c>
      <c r="H937" t="s">
        <v>245</v>
      </c>
      <c r="I937" t="s">
        <v>246</v>
      </c>
      <c r="J937">
        <v>249</v>
      </c>
      <c r="K937">
        <v>7</v>
      </c>
    </row>
    <row r="938" spans="1:11" x14ac:dyDescent="0.6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245</v>
      </c>
      <c r="H938" t="s">
        <v>245</v>
      </c>
      <c r="I938" t="s">
        <v>246</v>
      </c>
      <c r="J938">
        <v>249</v>
      </c>
      <c r="K938">
        <v>7</v>
      </c>
    </row>
    <row r="939" spans="1:11" x14ac:dyDescent="0.6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245</v>
      </c>
      <c r="H939" t="s">
        <v>245</v>
      </c>
      <c r="I939" t="s">
        <v>246</v>
      </c>
      <c r="J939">
        <v>249</v>
      </c>
      <c r="K939">
        <v>7</v>
      </c>
    </row>
    <row r="940" spans="1:11" x14ac:dyDescent="0.6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246</v>
      </c>
      <c r="H940" t="s">
        <v>245</v>
      </c>
      <c r="I940" t="s">
        <v>246</v>
      </c>
      <c r="J940">
        <v>249</v>
      </c>
      <c r="K940">
        <v>7</v>
      </c>
    </row>
    <row r="941" spans="1:11" x14ac:dyDescent="0.6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245</v>
      </c>
      <c r="H941" t="s">
        <v>245</v>
      </c>
      <c r="I941" t="s">
        <v>246</v>
      </c>
      <c r="J941">
        <v>249</v>
      </c>
      <c r="K941">
        <v>7</v>
      </c>
    </row>
    <row r="942" spans="1:11" x14ac:dyDescent="0.6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245</v>
      </c>
      <c r="H942" t="s">
        <v>245</v>
      </c>
      <c r="I942" t="s">
        <v>246</v>
      </c>
      <c r="J942">
        <v>249</v>
      </c>
      <c r="K942">
        <v>7</v>
      </c>
    </row>
    <row r="943" spans="1:11" x14ac:dyDescent="0.6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246</v>
      </c>
      <c r="H943" t="s">
        <v>245</v>
      </c>
      <c r="I943" t="s">
        <v>246</v>
      </c>
      <c r="J943">
        <v>249</v>
      </c>
      <c r="K943">
        <v>7</v>
      </c>
    </row>
    <row r="944" spans="1:11" x14ac:dyDescent="0.6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245</v>
      </c>
      <c r="H944" t="s">
        <v>245</v>
      </c>
      <c r="I944" t="s">
        <v>246</v>
      </c>
      <c r="J944">
        <v>249</v>
      </c>
      <c r="K944">
        <v>7</v>
      </c>
    </row>
    <row r="945" spans="1:11" x14ac:dyDescent="0.6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246</v>
      </c>
      <c r="H945" t="s">
        <v>245</v>
      </c>
      <c r="I945" t="s">
        <v>246</v>
      </c>
      <c r="J945">
        <v>249</v>
      </c>
      <c r="K945">
        <v>7</v>
      </c>
    </row>
    <row r="946" spans="1:11" x14ac:dyDescent="0.6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245</v>
      </c>
      <c r="H946" t="s">
        <v>245</v>
      </c>
      <c r="I946" t="s">
        <v>245</v>
      </c>
      <c r="J946">
        <v>249</v>
      </c>
      <c r="K946">
        <v>7</v>
      </c>
    </row>
    <row r="947" spans="1:11" x14ac:dyDescent="0.6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245</v>
      </c>
      <c r="H947" t="s">
        <v>245</v>
      </c>
      <c r="I947" t="s">
        <v>246</v>
      </c>
      <c r="J947">
        <v>249</v>
      </c>
      <c r="K947">
        <v>7</v>
      </c>
    </row>
    <row r="948" spans="1:11" x14ac:dyDescent="0.6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246</v>
      </c>
      <c r="H948" t="s">
        <v>245</v>
      </c>
      <c r="I948" t="s">
        <v>246</v>
      </c>
      <c r="J948">
        <v>249</v>
      </c>
      <c r="K948">
        <v>7</v>
      </c>
    </row>
    <row r="949" spans="1:11" x14ac:dyDescent="0.6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245</v>
      </c>
      <c r="H949" t="s">
        <v>245</v>
      </c>
      <c r="I949" t="s">
        <v>246</v>
      </c>
      <c r="J949">
        <v>249</v>
      </c>
      <c r="K949">
        <v>7</v>
      </c>
    </row>
    <row r="950" spans="1:11" x14ac:dyDescent="0.6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245</v>
      </c>
      <c r="H950" t="s">
        <v>245</v>
      </c>
      <c r="I950" t="s">
        <v>246</v>
      </c>
      <c r="J950">
        <v>249</v>
      </c>
      <c r="K950">
        <v>7</v>
      </c>
    </row>
    <row r="951" spans="1:11" x14ac:dyDescent="0.6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245</v>
      </c>
      <c r="H951" t="s">
        <v>245</v>
      </c>
      <c r="I951" t="s">
        <v>246</v>
      </c>
      <c r="J951">
        <v>249</v>
      </c>
      <c r="K951">
        <v>7</v>
      </c>
    </row>
    <row r="952" spans="1:11" x14ac:dyDescent="0.6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245</v>
      </c>
      <c r="H952" t="s">
        <v>245</v>
      </c>
      <c r="I952" t="s">
        <v>246</v>
      </c>
      <c r="J952">
        <v>249</v>
      </c>
      <c r="K952">
        <v>7</v>
      </c>
    </row>
    <row r="953" spans="1:11" x14ac:dyDescent="0.6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245</v>
      </c>
      <c r="H953" t="s">
        <v>245</v>
      </c>
      <c r="I953" t="s">
        <v>246</v>
      </c>
      <c r="J953">
        <v>249</v>
      </c>
      <c r="K953">
        <v>7</v>
      </c>
    </row>
    <row r="954" spans="1:11" x14ac:dyDescent="0.6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245</v>
      </c>
      <c r="H954" t="s">
        <v>245</v>
      </c>
      <c r="I954" t="s">
        <v>246</v>
      </c>
      <c r="J954">
        <v>249</v>
      </c>
      <c r="K954">
        <v>7</v>
      </c>
    </row>
    <row r="955" spans="1:11" x14ac:dyDescent="0.6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245</v>
      </c>
      <c r="H955" t="s">
        <v>245</v>
      </c>
      <c r="I955" t="s">
        <v>246</v>
      </c>
      <c r="J955">
        <v>249</v>
      </c>
      <c r="K955">
        <v>7</v>
      </c>
    </row>
    <row r="956" spans="1:11" x14ac:dyDescent="0.6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245</v>
      </c>
      <c r="H956" t="s">
        <v>245</v>
      </c>
      <c r="I956" t="s">
        <v>246</v>
      </c>
      <c r="J956">
        <v>249</v>
      </c>
      <c r="K956">
        <v>7</v>
      </c>
    </row>
    <row r="957" spans="1:11" x14ac:dyDescent="0.6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245</v>
      </c>
      <c r="H957" t="s">
        <v>245</v>
      </c>
      <c r="I957" t="s">
        <v>246</v>
      </c>
      <c r="J957">
        <v>249</v>
      </c>
      <c r="K957">
        <v>7</v>
      </c>
    </row>
    <row r="958" spans="1:11" x14ac:dyDescent="0.6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245</v>
      </c>
      <c r="H958" t="s">
        <v>245</v>
      </c>
      <c r="I958" t="s">
        <v>246</v>
      </c>
      <c r="J958">
        <v>249</v>
      </c>
      <c r="K958">
        <v>7</v>
      </c>
    </row>
    <row r="959" spans="1:11" x14ac:dyDescent="0.6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246</v>
      </c>
      <c r="H959" t="s">
        <v>245</v>
      </c>
      <c r="I959" t="s">
        <v>246</v>
      </c>
      <c r="J959">
        <v>249</v>
      </c>
      <c r="K959">
        <v>7</v>
      </c>
    </row>
    <row r="960" spans="1:11" x14ac:dyDescent="0.6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245</v>
      </c>
      <c r="H960" t="s">
        <v>245</v>
      </c>
      <c r="I960" t="s">
        <v>246</v>
      </c>
      <c r="J960">
        <v>249</v>
      </c>
      <c r="K960">
        <v>7</v>
      </c>
    </row>
    <row r="961" spans="1:11" x14ac:dyDescent="0.6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245</v>
      </c>
      <c r="H961" t="s">
        <v>245</v>
      </c>
      <c r="I961" t="s">
        <v>246</v>
      </c>
      <c r="J961">
        <v>249</v>
      </c>
      <c r="K961">
        <v>7</v>
      </c>
    </row>
    <row r="962" spans="1:11" x14ac:dyDescent="0.6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245</v>
      </c>
      <c r="H962" t="s">
        <v>245</v>
      </c>
      <c r="I962" t="s">
        <v>246</v>
      </c>
      <c r="J962">
        <v>249</v>
      </c>
      <c r="K962">
        <v>7</v>
      </c>
    </row>
    <row r="963" spans="1:11" x14ac:dyDescent="0.6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245</v>
      </c>
      <c r="H963" t="s">
        <v>245</v>
      </c>
      <c r="I963" t="s">
        <v>246</v>
      </c>
      <c r="J963">
        <v>298</v>
      </c>
      <c r="K963">
        <v>8</v>
      </c>
    </row>
    <row r="964" spans="1:11" x14ac:dyDescent="0.6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245</v>
      </c>
      <c r="H964" t="s">
        <v>245</v>
      </c>
      <c r="I964" t="s">
        <v>246</v>
      </c>
      <c r="J964">
        <v>298</v>
      </c>
      <c r="K964">
        <v>8</v>
      </c>
    </row>
    <row r="965" spans="1:11" x14ac:dyDescent="0.6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245</v>
      </c>
      <c r="H965" t="s">
        <v>245</v>
      </c>
      <c r="I965" t="s">
        <v>246</v>
      </c>
      <c r="J965">
        <v>298</v>
      </c>
      <c r="K965">
        <v>8</v>
      </c>
    </row>
    <row r="966" spans="1:11" x14ac:dyDescent="0.6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245</v>
      </c>
      <c r="H966" t="s">
        <v>245</v>
      </c>
      <c r="I966" t="s">
        <v>246</v>
      </c>
      <c r="J966">
        <v>298</v>
      </c>
      <c r="K966">
        <v>8</v>
      </c>
    </row>
    <row r="967" spans="1:11" x14ac:dyDescent="0.6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246</v>
      </c>
      <c r="H967" t="s">
        <v>245</v>
      </c>
      <c r="I967" t="s">
        <v>246</v>
      </c>
      <c r="J967">
        <v>298</v>
      </c>
      <c r="K967">
        <v>8</v>
      </c>
    </row>
    <row r="968" spans="1:11" x14ac:dyDescent="0.6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245</v>
      </c>
      <c r="H968" t="s">
        <v>245</v>
      </c>
      <c r="I968" t="s">
        <v>246</v>
      </c>
      <c r="J968">
        <v>298</v>
      </c>
      <c r="K968">
        <v>8</v>
      </c>
    </row>
    <row r="969" spans="1:11" x14ac:dyDescent="0.6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245</v>
      </c>
      <c r="H969" t="s">
        <v>245</v>
      </c>
      <c r="I969" t="s">
        <v>246</v>
      </c>
      <c r="J969">
        <v>298</v>
      </c>
      <c r="K969">
        <v>8</v>
      </c>
    </row>
    <row r="970" spans="1:11" x14ac:dyDescent="0.6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245</v>
      </c>
      <c r="H970" t="s">
        <v>245</v>
      </c>
      <c r="I970" t="s">
        <v>246</v>
      </c>
      <c r="J970">
        <v>298</v>
      </c>
      <c r="K970">
        <v>8</v>
      </c>
    </row>
    <row r="971" spans="1:11" x14ac:dyDescent="0.6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246</v>
      </c>
      <c r="H971" t="s">
        <v>245</v>
      </c>
      <c r="I971" t="s">
        <v>246</v>
      </c>
      <c r="J971">
        <v>298</v>
      </c>
      <c r="K971">
        <v>8</v>
      </c>
    </row>
    <row r="972" spans="1:11" x14ac:dyDescent="0.6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245</v>
      </c>
      <c r="H972" t="s">
        <v>245</v>
      </c>
      <c r="I972" t="s">
        <v>246</v>
      </c>
      <c r="J972">
        <v>298</v>
      </c>
      <c r="K972">
        <v>8</v>
      </c>
    </row>
    <row r="973" spans="1:11" x14ac:dyDescent="0.6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246</v>
      </c>
      <c r="H973" t="s">
        <v>245</v>
      </c>
      <c r="I973" t="s">
        <v>246</v>
      </c>
      <c r="J973">
        <v>298</v>
      </c>
      <c r="K973">
        <v>8</v>
      </c>
    </row>
    <row r="974" spans="1:11" x14ac:dyDescent="0.6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245</v>
      </c>
      <c r="H974" t="s">
        <v>245</v>
      </c>
      <c r="I974" t="s">
        <v>246</v>
      </c>
      <c r="J974">
        <v>298</v>
      </c>
      <c r="K974">
        <v>8</v>
      </c>
    </row>
    <row r="975" spans="1:11" x14ac:dyDescent="0.6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245</v>
      </c>
      <c r="H975" t="s">
        <v>245</v>
      </c>
      <c r="I975" t="s">
        <v>246</v>
      </c>
      <c r="J975">
        <v>298</v>
      </c>
      <c r="K975">
        <v>8</v>
      </c>
    </row>
    <row r="976" spans="1:11" x14ac:dyDescent="0.6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245</v>
      </c>
      <c r="H976" t="s">
        <v>245</v>
      </c>
      <c r="I976" t="s">
        <v>246</v>
      </c>
      <c r="J976">
        <v>298</v>
      </c>
      <c r="K976">
        <v>8</v>
      </c>
    </row>
    <row r="977" spans="1:11" x14ac:dyDescent="0.6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245</v>
      </c>
      <c r="H977" t="s">
        <v>245</v>
      </c>
      <c r="I977" t="s">
        <v>246</v>
      </c>
      <c r="J977">
        <v>298</v>
      </c>
      <c r="K977">
        <v>8</v>
      </c>
    </row>
    <row r="978" spans="1:11" x14ac:dyDescent="0.6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245</v>
      </c>
      <c r="H978" t="s">
        <v>245</v>
      </c>
      <c r="I978" t="s">
        <v>246</v>
      </c>
      <c r="J978">
        <v>298</v>
      </c>
      <c r="K978">
        <v>8</v>
      </c>
    </row>
    <row r="979" spans="1:11" x14ac:dyDescent="0.6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245</v>
      </c>
      <c r="H979" t="s">
        <v>245</v>
      </c>
      <c r="I979" t="s">
        <v>246</v>
      </c>
      <c r="J979">
        <v>298</v>
      </c>
      <c r="K979">
        <v>8</v>
      </c>
    </row>
    <row r="980" spans="1:11" x14ac:dyDescent="0.6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246</v>
      </c>
      <c r="H980" t="s">
        <v>245</v>
      </c>
      <c r="I980" t="s">
        <v>246</v>
      </c>
      <c r="J980">
        <v>298</v>
      </c>
      <c r="K980">
        <v>8</v>
      </c>
    </row>
    <row r="981" spans="1:11" x14ac:dyDescent="0.6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245</v>
      </c>
      <c r="H981" t="s">
        <v>245</v>
      </c>
      <c r="I981" t="s">
        <v>246</v>
      </c>
      <c r="J981">
        <v>298</v>
      </c>
      <c r="K981">
        <v>8</v>
      </c>
    </row>
    <row r="982" spans="1:11" x14ac:dyDescent="0.6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245</v>
      </c>
      <c r="H982" t="s">
        <v>245</v>
      </c>
      <c r="I982" t="s">
        <v>246</v>
      </c>
      <c r="J982">
        <v>298</v>
      </c>
      <c r="K982">
        <v>8</v>
      </c>
    </row>
    <row r="983" spans="1:11" x14ac:dyDescent="0.6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245</v>
      </c>
      <c r="H983" t="s">
        <v>245</v>
      </c>
      <c r="I983" t="s">
        <v>246</v>
      </c>
      <c r="J983">
        <v>298</v>
      </c>
      <c r="K983">
        <v>8</v>
      </c>
    </row>
    <row r="984" spans="1:11" x14ac:dyDescent="0.6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245</v>
      </c>
      <c r="H984" t="s">
        <v>245</v>
      </c>
      <c r="I984" t="s">
        <v>246</v>
      </c>
      <c r="J984">
        <v>298</v>
      </c>
      <c r="K984">
        <v>8</v>
      </c>
    </row>
    <row r="985" spans="1:11" x14ac:dyDescent="0.6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245</v>
      </c>
      <c r="H985" t="s">
        <v>245</v>
      </c>
      <c r="I985" t="s">
        <v>246</v>
      </c>
      <c r="J985">
        <v>298</v>
      </c>
      <c r="K985">
        <v>8</v>
      </c>
    </row>
    <row r="986" spans="1:11" x14ac:dyDescent="0.6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245</v>
      </c>
      <c r="H986" t="s">
        <v>245</v>
      </c>
      <c r="I986" t="s">
        <v>246</v>
      </c>
      <c r="J986">
        <v>298</v>
      </c>
      <c r="K986">
        <v>8</v>
      </c>
    </row>
    <row r="987" spans="1:11" x14ac:dyDescent="0.6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246</v>
      </c>
      <c r="H987" t="s">
        <v>245</v>
      </c>
      <c r="I987" t="s">
        <v>246</v>
      </c>
      <c r="J987">
        <v>298</v>
      </c>
      <c r="K987">
        <v>8</v>
      </c>
    </row>
    <row r="988" spans="1:11" x14ac:dyDescent="0.6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246</v>
      </c>
      <c r="H988" t="s">
        <v>246</v>
      </c>
      <c r="I988" t="s">
        <v>246</v>
      </c>
      <c r="J988">
        <v>298</v>
      </c>
      <c r="K988">
        <v>8</v>
      </c>
    </row>
    <row r="989" spans="1:11" x14ac:dyDescent="0.6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245</v>
      </c>
      <c r="H989" t="s">
        <v>245</v>
      </c>
      <c r="I989" t="s">
        <v>246</v>
      </c>
      <c r="J989">
        <v>298</v>
      </c>
      <c r="K989">
        <v>8</v>
      </c>
    </row>
    <row r="990" spans="1:11" x14ac:dyDescent="0.6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245</v>
      </c>
      <c r="H990" t="s">
        <v>245</v>
      </c>
      <c r="I990" t="s">
        <v>246</v>
      </c>
      <c r="J990">
        <v>298</v>
      </c>
      <c r="K990">
        <v>8</v>
      </c>
    </row>
    <row r="991" spans="1:11" x14ac:dyDescent="0.6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246</v>
      </c>
      <c r="H991" t="s">
        <v>245</v>
      </c>
      <c r="I991" t="s">
        <v>246</v>
      </c>
      <c r="J991">
        <v>298</v>
      </c>
      <c r="K991">
        <v>8</v>
      </c>
    </row>
    <row r="992" spans="1:11" x14ac:dyDescent="0.6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245</v>
      </c>
      <c r="H992" t="s">
        <v>245</v>
      </c>
      <c r="I992" t="s">
        <v>246</v>
      </c>
      <c r="J992">
        <v>298</v>
      </c>
      <c r="K992">
        <v>8</v>
      </c>
    </row>
    <row r="993" spans="1:11" x14ac:dyDescent="0.6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245</v>
      </c>
      <c r="H993" t="s">
        <v>245</v>
      </c>
      <c r="I993" t="s">
        <v>246</v>
      </c>
      <c r="J993">
        <v>298</v>
      </c>
      <c r="K993">
        <v>8</v>
      </c>
    </row>
    <row r="994" spans="1:11" x14ac:dyDescent="0.6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245</v>
      </c>
      <c r="H994" t="s">
        <v>245</v>
      </c>
      <c r="I994" t="s">
        <v>246</v>
      </c>
      <c r="J994">
        <v>298</v>
      </c>
      <c r="K994">
        <v>8</v>
      </c>
    </row>
    <row r="995" spans="1:11" x14ac:dyDescent="0.6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246</v>
      </c>
      <c r="H995" t="s">
        <v>245</v>
      </c>
      <c r="I995" t="s">
        <v>246</v>
      </c>
      <c r="J995">
        <v>298</v>
      </c>
      <c r="K995">
        <v>8</v>
      </c>
    </row>
    <row r="996" spans="1:11" x14ac:dyDescent="0.6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245</v>
      </c>
      <c r="H996" t="s">
        <v>245</v>
      </c>
      <c r="I996" t="s">
        <v>246</v>
      </c>
      <c r="J996">
        <v>298</v>
      </c>
      <c r="K996">
        <v>8</v>
      </c>
    </row>
    <row r="997" spans="1:11" x14ac:dyDescent="0.6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245</v>
      </c>
      <c r="H997" t="s">
        <v>245</v>
      </c>
      <c r="I997" t="s">
        <v>246</v>
      </c>
      <c r="J997">
        <v>298</v>
      </c>
      <c r="K997">
        <v>8</v>
      </c>
    </row>
    <row r="998" spans="1:11" x14ac:dyDescent="0.6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245</v>
      </c>
      <c r="H998" t="s">
        <v>245</v>
      </c>
      <c r="I998" t="s">
        <v>246</v>
      </c>
      <c r="J998">
        <v>298</v>
      </c>
      <c r="K998">
        <v>8</v>
      </c>
    </row>
    <row r="999" spans="1:11" x14ac:dyDescent="0.6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245</v>
      </c>
      <c r="H999" t="s">
        <v>245</v>
      </c>
      <c r="I999" t="s">
        <v>246</v>
      </c>
      <c r="J999">
        <v>298</v>
      </c>
      <c r="K999">
        <v>8</v>
      </c>
    </row>
    <row r="1000" spans="1:11" x14ac:dyDescent="0.6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245</v>
      </c>
      <c r="H1000" t="s">
        <v>245</v>
      </c>
      <c r="I1000" t="s">
        <v>246</v>
      </c>
      <c r="J1000">
        <v>298</v>
      </c>
      <c r="K1000">
        <v>8</v>
      </c>
    </row>
    <row r="1001" spans="1:11" x14ac:dyDescent="0.6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245</v>
      </c>
      <c r="H1001" t="s">
        <v>245</v>
      </c>
      <c r="I1001" t="s">
        <v>246</v>
      </c>
      <c r="J1001">
        <v>298</v>
      </c>
      <c r="K1001">
        <v>8</v>
      </c>
    </row>
    <row r="1002" spans="1:11" x14ac:dyDescent="0.6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246</v>
      </c>
      <c r="H1002" t="s">
        <v>245</v>
      </c>
      <c r="I1002" t="s">
        <v>246</v>
      </c>
      <c r="J1002">
        <v>298</v>
      </c>
      <c r="K1002">
        <v>8</v>
      </c>
    </row>
    <row r="1003" spans="1:11" x14ac:dyDescent="0.6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245</v>
      </c>
      <c r="H1003" t="s">
        <v>245</v>
      </c>
      <c r="I1003" t="s">
        <v>246</v>
      </c>
      <c r="J1003">
        <v>298</v>
      </c>
      <c r="K1003">
        <v>8</v>
      </c>
    </row>
    <row r="1004" spans="1:11" x14ac:dyDescent="0.6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245</v>
      </c>
      <c r="H1004" t="s">
        <v>245</v>
      </c>
      <c r="I1004" t="s">
        <v>246</v>
      </c>
      <c r="J1004">
        <v>298</v>
      </c>
      <c r="K1004">
        <v>8</v>
      </c>
    </row>
    <row r="1005" spans="1:11" x14ac:dyDescent="0.6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246</v>
      </c>
      <c r="H1005" t="s">
        <v>245</v>
      </c>
      <c r="I1005" t="s">
        <v>246</v>
      </c>
      <c r="J1005">
        <v>298</v>
      </c>
      <c r="K1005">
        <v>8</v>
      </c>
    </row>
    <row r="1006" spans="1:11" x14ac:dyDescent="0.6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245</v>
      </c>
      <c r="H1006" t="s">
        <v>245</v>
      </c>
      <c r="I1006" t="s">
        <v>246</v>
      </c>
      <c r="J1006">
        <v>298</v>
      </c>
      <c r="K1006">
        <v>8</v>
      </c>
    </row>
    <row r="1007" spans="1:11" x14ac:dyDescent="0.6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245</v>
      </c>
      <c r="H1007" t="s">
        <v>245</v>
      </c>
      <c r="I1007" t="s">
        <v>245</v>
      </c>
      <c r="J1007">
        <v>298</v>
      </c>
      <c r="K1007">
        <v>8</v>
      </c>
    </row>
    <row r="1008" spans="1:11" x14ac:dyDescent="0.6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245</v>
      </c>
      <c r="H1008" t="s">
        <v>245</v>
      </c>
      <c r="I1008" t="s">
        <v>246</v>
      </c>
      <c r="J1008">
        <v>298</v>
      </c>
      <c r="K1008">
        <v>8</v>
      </c>
    </row>
    <row r="1009" spans="1:11" x14ac:dyDescent="0.6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245</v>
      </c>
      <c r="H1009" t="s">
        <v>245</v>
      </c>
      <c r="I1009" t="s">
        <v>246</v>
      </c>
      <c r="J1009">
        <v>298</v>
      </c>
      <c r="K1009">
        <v>8</v>
      </c>
    </row>
    <row r="1010" spans="1:11" x14ac:dyDescent="0.6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245</v>
      </c>
      <c r="H1010" t="s">
        <v>245</v>
      </c>
      <c r="I1010" t="s">
        <v>246</v>
      </c>
      <c r="J1010">
        <v>298</v>
      </c>
      <c r="K1010">
        <v>8</v>
      </c>
    </row>
    <row r="1011" spans="1:11" x14ac:dyDescent="0.6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246</v>
      </c>
      <c r="H1011" t="s">
        <v>245</v>
      </c>
      <c r="I1011" t="s">
        <v>246</v>
      </c>
      <c r="J1011">
        <v>298</v>
      </c>
      <c r="K1011">
        <v>8</v>
      </c>
    </row>
    <row r="1012" spans="1:11" x14ac:dyDescent="0.6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246</v>
      </c>
      <c r="H1012" t="s">
        <v>245</v>
      </c>
      <c r="I1012" t="s">
        <v>246</v>
      </c>
      <c r="J1012">
        <v>298</v>
      </c>
      <c r="K1012">
        <v>8</v>
      </c>
    </row>
    <row r="1013" spans="1:11" x14ac:dyDescent="0.6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245</v>
      </c>
      <c r="H1013" t="s">
        <v>245</v>
      </c>
      <c r="I1013" t="s">
        <v>246</v>
      </c>
      <c r="J1013">
        <v>298</v>
      </c>
      <c r="K1013">
        <v>8</v>
      </c>
    </row>
    <row r="1014" spans="1:11" x14ac:dyDescent="0.6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245</v>
      </c>
      <c r="H1014" t="s">
        <v>245</v>
      </c>
      <c r="I1014" t="s">
        <v>246</v>
      </c>
      <c r="J1014">
        <v>298</v>
      </c>
      <c r="K1014">
        <v>8</v>
      </c>
    </row>
    <row r="1015" spans="1:11" x14ac:dyDescent="0.6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245</v>
      </c>
      <c r="H1015" t="s">
        <v>245</v>
      </c>
      <c r="I1015" t="s">
        <v>246</v>
      </c>
      <c r="J1015">
        <v>298</v>
      </c>
      <c r="K1015">
        <v>8</v>
      </c>
    </row>
    <row r="1016" spans="1:11" x14ac:dyDescent="0.6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245</v>
      </c>
      <c r="H1016" t="s">
        <v>245</v>
      </c>
      <c r="I1016" t="s">
        <v>246</v>
      </c>
      <c r="J1016">
        <v>298</v>
      </c>
      <c r="K1016">
        <v>8</v>
      </c>
    </row>
    <row r="1017" spans="1:11" x14ac:dyDescent="0.6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245</v>
      </c>
      <c r="H1017" t="s">
        <v>245</v>
      </c>
      <c r="I1017" t="s">
        <v>245</v>
      </c>
      <c r="J1017">
        <v>298</v>
      </c>
      <c r="K1017">
        <v>8</v>
      </c>
    </row>
    <row r="1018" spans="1:11" x14ac:dyDescent="0.6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245</v>
      </c>
      <c r="H1018" t="s">
        <v>245</v>
      </c>
      <c r="I1018" t="s">
        <v>246</v>
      </c>
      <c r="J1018">
        <v>298</v>
      </c>
      <c r="K1018">
        <v>8</v>
      </c>
    </row>
    <row r="1019" spans="1:11" x14ac:dyDescent="0.6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245</v>
      </c>
      <c r="H1019" t="s">
        <v>245</v>
      </c>
      <c r="I1019" t="s">
        <v>246</v>
      </c>
      <c r="J1019">
        <v>298</v>
      </c>
      <c r="K1019">
        <v>8</v>
      </c>
    </row>
    <row r="1020" spans="1:11" x14ac:dyDescent="0.6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246</v>
      </c>
      <c r="H1020" t="s">
        <v>246</v>
      </c>
      <c r="I1020" t="s">
        <v>246</v>
      </c>
      <c r="J1020">
        <v>298</v>
      </c>
      <c r="K1020">
        <v>8</v>
      </c>
    </row>
    <row r="1021" spans="1:11" x14ac:dyDescent="0.6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245</v>
      </c>
      <c r="H1021" t="s">
        <v>245</v>
      </c>
      <c r="I1021" t="s">
        <v>246</v>
      </c>
      <c r="J1021">
        <v>298</v>
      </c>
      <c r="K1021">
        <v>8</v>
      </c>
    </row>
    <row r="1022" spans="1:11" x14ac:dyDescent="0.6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245</v>
      </c>
      <c r="H1022" t="s">
        <v>245</v>
      </c>
      <c r="I1022" t="s">
        <v>246</v>
      </c>
      <c r="J1022">
        <v>298</v>
      </c>
      <c r="K1022">
        <v>8</v>
      </c>
    </row>
    <row r="1023" spans="1:11" x14ac:dyDescent="0.6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245</v>
      </c>
      <c r="H1023" t="s">
        <v>245</v>
      </c>
      <c r="I1023" t="s">
        <v>246</v>
      </c>
      <c r="J1023">
        <v>298</v>
      </c>
      <c r="K1023">
        <v>8</v>
      </c>
    </row>
    <row r="1024" spans="1:11" x14ac:dyDescent="0.6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246</v>
      </c>
      <c r="H1024" t="s">
        <v>245</v>
      </c>
      <c r="I1024" t="s">
        <v>246</v>
      </c>
      <c r="J1024">
        <v>298</v>
      </c>
      <c r="K1024">
        <v>8</v>
      </c>
    </row>
    <row r="1025" spans="1:11" x14ac:dyDescent="0.6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246</v>
      </c>
      <c r="H1025" t="s">
        <v>245</v>
      </c>
      <c r="I1025" t="s">
        <v>246</v>
      </c>
      <c r="J1025">
        <v>298</v>
      </c>
      <c r="K1025">
        <v>8</v>
      </c>
    </row>
    <row r="1026" spans="1:11" x14ac:dyDescent="0.6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246</v>
      </c>
      <c r="H1026" t="s">
        <v>245</v>
      </c>
      <c r="I1026" t="s">
        <v>246</v>
      </c>
      <c r="J1026">
        <v>298</v>
      </c>
      <c r="K1026">
        <v>8</v>
      </c>
    </row>
    <row r="1027" spans="1:11" x14ac:dyDescent="0.6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245</v>
      </c>
      <c r="H1027" t="s">
        <v>245</v>
      </c>
      <c r="I1027" t="s">
        <v>246</v>
      </c>
      <c r="J1027">
        <v>298</v>
      </c>
      <c r="K1027">
        <v>8</v>
      </c>
    </row>
    <row r="1028" spans="1:11" x14ac:dyDescent="0.6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245</v>
      </c>
      <c r="H1028" t="s">
        <v>245</v>
      </c>
      <c r="I1028" t="s">
        <v>246</v>
      </c>
      <c r="J1028">
        <v>298</v>
      </c>
      <c r="K1028">
        <v>8</v>
      </c>
    </row>
    <row r="1029" spans="1:11" x14ac:dyDescent="0.6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245</v>
      </c>
      <c r="H1029" t="s">
        <v>245</v>
      </c>
      <c r="I1029" t="s">
        <v>245</v>
      </c>
      <c r="J1029">
        <v>298</v>
      </c>
      <c r="K1029">
        <v>8</v>
      </c>
    </row>
    <row r="1030" spans="1:11" x14ac:dyDescent="0.6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245</v>
      </c>
      <c r="H1030" t="s">
        <v>245</v>
      </c>
      <c r="I1030" t="s">
        <v>246</v>
      </c>
      <c r="J1030">
        <v>298</v>
      </c>
      <c r="K1030">
        <v>8</v>
      </c>
    </row>
    <row r="1031" spans="1:11" x14ac:dyDescent="0.6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246</v>
      </c>
      <c r="H1031" t="s">
        <v>245</v>
      </c>
      <c r="I1031" t="s">
        <v>246</v>
      </c>
      <c r="J1031">
        <v>298</v>
      </c>
      <c r="K1031">
        <v>8</v>
      </c>
    </row>
    <row r="1032" spans="1:11" x14ac:dyDescent="0.6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245</v>
      </c>
      <c r="H1032" t="s">
        <v>245</v>
      </c>
      <c r="I1032" t="s">
        <v>245</v>
      </c>
      <c r="J1032">
        <v>298</v>
      </c>
      <c r="K1032">
        <v>8</v>
      </c>
    </row>
    <row r="1033" spans="1:11" x14ac:dyDescent="0.6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245</v>
      </c>
      <c r="H1033" t="s">
        <v>245</v>
      </c>
      <c r="I1033" t="s">
        <v>246</v>
      </c>
      <c r="J1033">
        <v>298</v>
      </c>
      <c r="K1033">
        <v>8</v>
      </c>
    </row>
    <row r="1034" spans="1:11" x14ac:dyDescent="0.6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245</v>
      </c>
      <c r="H1034" t="s">
        <v>245</v>
      </c>
      <c r="I1034" t="s">
        <v>246</v>
      </c>
      <c r="J1034">
        <v>298</v>
      </c>
      <c r="K1034">
        <v>8</v>
      </c>
    </row>
    <row r="1035" spans="1:11" x14ac:dyDescent="0.6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245</v>
      </c>
      <c r="H1035" t="s">
        <v>245</v>
      </c>
      <c r="I1035" t="s">
        <v>246</v>
      </c>
      <c r="J1035">
        <v>298</v>
      </c>
      <c r="K1035">
        <v>8</v>
      </c>
    </row>
    <row r="1036" spans="1:11" x14ac:dyDescent="0.6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246</v>
      </c>
      <c r="H1036" t="s">
        <v>245</v>
      </c>
      <c r="I1036" t="s">
        <v>246</v>
      </c>
      <c r="J1036">
        <v>298</v>
      </c>
      <c r="K1036">
        <v>8</v>
      </c>
    </row>
    <row r="1037" spans="1:11" x14ac:dyDescent="0.6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246</v>
      </c>
      <c r="H1037" t="s">
        <v>245</v>
      </c>
      <c r="I1037" t="s">
        <v>246</v>
      </c>
      <c r="J1037">
        <v>298</v>
      </c>
      <c r="K1037">
        <v>8</v>
      </c>
    </row>
    <row r="1038" spans="1:11" x14ac:dyDescent="0.6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246</v>
      </c>
      <c r="H1038" t="s">
        <v>246</v>
      </c>
      <c r="I1038" t="s">
        <v>246</v>
      </c>
      <c r="J1038">
        <v>298</v>
      </c>
      <c r="K1038">
        <v>8</v>
      </c>
    </row>
    <row r="1039" spans="1:11" x14ac:dyDescent="0.6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245</v>
      </c>
      <c r="H1039" t="s">
        <v>245</v>
      </c>
      <c r="I1039" t="s">
        <v>246</v>
      </c>
      <c r="J1039">
        <v>298</v>
      </c>
      <c r="K1039">
        <v>8</v>
      </c>
    </row>
    <row r="1040" spans="1:11" x14ac:dyDescent="0.6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245</v>
      </c>
      <c r="H1040" t="s">
        <v>245</v>
      </c>
      <c r="I1040" t="s">
        <v>246</v>
      </c>
      <c r="J1040">
        <v>298</v>
      </c>
      <c r="K1040">
        <v>8</v>
      </c>
    </row>
    <row r="1041" spans="1:11" x14ac:dyDescent="0.6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245</v>
      </c>
      <c r="H1041" t="s">
        <v>245</v>
      </c>
      <c r="I1041" t="s">
        <v>246</v>
      </c>
      <c r="J1041">
        <v>298</v>
      </c>
      <c r="K1041">
        <v>8</v>
      </c>
    </row>
    <row r="1042" spans="1:11" x14ac:dyDescent="0.6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246</v>
      </c>
      <c r="H1042" t="s">
        <v>245</v>
      </c>
      <c r="I1042" t="s">
        <v>246</v>
      </c>
      <c r="J1042">
        <v>298</v>
      </c>
      <c r="K1042">
        <v>8</v>
      </c>
    </row>
    <row r="1043" spans="1:11" x14ac:dyDescent="0.6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245</v>
      </c>
      <c r="H1043" t="s">
        <v>245</v>
      </c>
      <c r="I1043" t="s">
        <v>246</v>
      </c>
      <c r="J1043">
        <v>298</v>
      </c>
      <c r="K1043">
        <v>8</v>
      </c>
    </row>
    <row r="1044" spans="1:11" x14ac:dyDescent="0.6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246</v>
      </c>
      <c r="H1044" t="s">
        <v>245</v>
      </c>
      <c r="I1044" t="s">
        <v>246</v>
      </c>
      <c r="J1044">
        <v>298</v>
      </c>
      <c r="K1044">
        <v>8</v>
      </c>
    </row>
    <row r="1045" spans="1:11" x14ac:dyDescent="0.6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245</v>
      </c>
      <c r="H1045" t="s">
        <v>245</v>
      </c>
      <c r="I1045" t="s">
        <v>246</v>
      </c>
      <c r="J1045">
        <v>298</v>
      </c>
      <c r="K1045">
        <v>8</v>
      </c>
    </row>
    <row r="1046" spans="1:11" x14ac:dyDescent="0.6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245</v>
      </c>
      <c r="H1046" t="s">
        <v>245</v>
      </c>
      <c r="I1046" t="s">
        <v>246</v>
      </c>
      <c r="J1046">
        <v>298</v>
      </c>
      <c r="K1046">
        <v>8</v>
      </c>
    </row>
    <row r="1047" spans="1:11" x14ac:dyDescent="0.6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245</v>
      </c>
      <c r="H1047" t="s">
        <v>245</v>
      </c>
      <c r="I1047" t="s">
        <v>245</v>
      </c>
      <c r="J1047">
        <v>298</v>
      </c>
      <c r="K1047">
        <v>8</v>
      </c>
    </row>
    <row r="1048" spans="1:11" x14ac:dyDescent="0.6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245</v>
      </c>
      <c r="H1048" t="s">
        <v>245</v>
      </c>
      <c r="I1048" t="s">
        <v>246</v>
      </c>
      <c r="J1048">
        <v>298</v>
      </c>
      <c r="K1048">
        <v>8</v>
      </c>
    </row>
    <row r="1049" spans="1:11" x14ac:dyDescent="0.6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245</v>
      </c>
      <c r="H1049" t="s">
        <v>245</v>
      </c>
      <c r="I1049" t="s">
        <v>246</v>
      </c>
      <c r="J1049">
        <v>298</v>
      </c>
      <c r="K1049">
        <v>8</v>
      </c>
    </row>
    <row r="1050" spans="1:11" x14ac:dyDescent="0.6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245</v>
      </c>
      <c r="H1050" t="s">
        <v>245</v>
      </c>
      <c r="I1050" t="s">
        <v>246</v>
      </c>
      <c r="J1050">
        <v>298</v>
      </c>
      <c r="K1050">
        <v>8</v>
      </c>
    </row>
    <row r="1051" spans="1:11" x14ac:dyDescent="0.6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245</v>
      </c>
      <c r="H1051" t="s">
        <v>245</v>
      </c>
      <c r="I1051" t="s">
        <v>246</v>
      </c>
      <c r="J1051">
        <v>298</v>
      </c>
      <c r="K1051">
        <v>8</v>
      </c>
    </row>
    <row r="1052" spans="1:11" x14ac:dyDescent="0.6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245</v>
      </c>
      <c r="H1052" t="s">
        <v>245</v>
      </c>
      <c r="I1052" t="s">
        <v>246</v>
      </c>
      <c r="J1052">
        <v>298</v>
      </c>
      <c r="K1052">
        <v>8</v>
      </c>
    </row>
    <row r="1053" spans="1:11" x14ac:dyDescent="0.6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246</v>
      </c>
      <c r="H1053" t="s">
        <v>245</v>
      </c>
      <c r="I1053" t="s">
        <v>246</v>
      </c>
      <c r="J1053">
        <v>298</v>
      </c>
      <c r="K1053">
        <v>8</v>
      </c>
    </row>
    <row r="1054" spans="1:11" x14ac:dyDescent="0.6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245</v>
      </c>
      <c r="H1054" t="s">
        <v>245</v>
      </c>
      <c r="I1054" t="s">
        <v>245</v>
      </c>
      <c r="J1054">
        <v>298</v>
      </c>
      <c r="K1054">
        <v>8</v>
      </c>
    </row>
    <row r="1055" spans="1:11" x14ac:dyDescent="0.6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246</v>
      </c>
      <c r="H1055" t="s">
        <v>246</v>
      </c>
      <c r="I1055" t="s">
        <v>246</v>
      </c>
      <c r="J1055">
        <v>298</v>
      </c>
      <c r="K1055">
        <v>8</v>
      </c>
    </row>
    <row r="1056" spans="1:11" x14ac:dyDescent="0.6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245</v>
      </c>
      <c r="H1056" t="s">
        <v>245</v>
      </c>
      <c r="I1056" t="s">
        <v>246</v>
      </c>
      <c r="J1056">
        <v>298</v>
      </c>
      <c r="K1056">
        <v>8</v>
      </c>
    </row>
    <row r="1057" spans="1:11" x14ac:dyDescent="0.6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245</v>
      </c>
      <c r="H1057" t="s">
        <v>245</v>
      </c>
      <c r="I1057" t="s">
        <v>246</v>
      </c>
      <c r="J1057">
        <v>298</v>
      </c>
      <c r="K1057">
        <v>8</v>
      </c>
    </row>
    <row r="1058" spans="1:11" x14ac:dyDescent="0.6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245</v>
      </c>
      <c r="H1058" t="s">
        <v>245</v>
      </c>
      <c r="I1058" t="s">
        <v>245</v>
      </c>
      <c r="J1058">
        <v>298</v>
      </c>
      <c r="K1058">
        <v>8</v>
      </c>
    </row>
    <row r="1059" spans="1:11" x14ac:dyDescent="0.6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245</v>
      </c>
      <c r="H1059" t="s">
        <v>245</v>
      </c>
      <c r="I1059" t="s">
        <v>246</v>
      </c>
      <c r="J1059">
        <v>298</v>
      </c>
      <c r="K1059">
        <v>8</v>
      </c>
    </row>
    <row r="1060" spans="1:11" x14ac:dyDescent="0.6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245</v>
      </c>
      <c r="H1060" t="s">
        <v>245</v>
      </c>
      <c r="I1060" t="s">
        <v>246</v>
      </c>
      <c r="J1060">
        <v>298</v>
      </c>
      <c r="K1060">
        <v>8</v>
      </c>
    </row>
    <row r="1061" spans="1:11" x14ac:dyDescent="0.6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245</v>
      </c>
      <c r="H1061" t="s">
        <v>245</v>
      </c>
      <c r="I1061" t="s">
        <v>246</v>
      </c>
      <c r="J1061">
        <v>298</v>
      </c>
      <c r="K1061">
        <v>8</v>
      </c>
    </row>
    <row r="1062" spans="1:11" x14ac:dyDescent="0.6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245</v>
      </c>
      <c r="H1062" t="s">
        <v>245</v>
      </c>
      <c r="I1062" t="s">
        <v>246</v>
      </c>
      <c r="J1062">
        <v>298</v>
      </c>
      <c r="K1062">
        <v>8</v>
      </c>
    </row>
    <row r="1063" spans="1:11" x14ac:dyDescent="0.6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245</v>
      </c>
      <c r="H1063" t="s">
        <v>245</v>
      </c>
      <c r="I1063" t="s">
        <v>246</v>
      </c>
      <c r="J1063">
        <v>298</v>
      </c>
      <c r="K1063">
        <v>8</v>
      </c>
    </row>
    <row r="1064" spans="1:11" x14ac:dyDescent="0.6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246</v>
      </c>
      <c r="H1064" t="s">
        <v>245</v>
      </c>
      <c r="I1064" t="s">
        <v>246</v>
      </c>
      <c r="J1064">
        <v>298</v>
      </c>
      <c r="K1064">
        <v>8</v>
      </c>
    </row>
    <row r="1065" spans="1:11" x14ac:dyDescent="0.6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246</v>
      </c>
      <c r="H1065" t="s">
        <v>246</v>
      </c>
      <c r="I1065" t="s">
        <v>246</v>
      </c>
      <c r="J1065">
        <v>298</v>
      </c>
      <c r="K1065">
        <v>8</v>
      </c>
    </row>
    <row r="1066" spans="1:11" x14ac:dyDescent="0.6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245</v>
      </c>
      <c r="H1066" t="s">
        <v>245</v>
      </c>
      <c r="I1066" t="s">
        <v>246</v>
      </c>
      <c r="J1066">
        <v>298</v>
      </c>
      <c r="K1066">
        <v>8</v>
      </c>
    </row>
    <row r="1067" spans="1:11" x14ac:dyDescent="0.6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245</v>
      </c>
      <c r="H1067" t="s">
        <v>245</v>
      </c>
      <c r="I1067" t="s">
        <v>246</v>
      </c>
      <c r="J1067">
        <v>298</v>
      </c>
      <c r="K1067">
        <v>8</v>
      </c>
    </row>
    <row r="1068" spans="1:11" x14ac:dyDescent="0.6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245</v>
      </c>
      <c r="H1068" t="s">
        <v>245</v>
      </c>
      <c r="I1068" t="s">
        <v>246</v>
      </c>
      <c r="J1068">
        <v>298</v>
      </c>
      <c r="K1068">
        <v>8</v>
      </c>
    </row>
    <row r="1069" spans="1:11" x14ac:dyDescent="0.6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245</v>
      </c>
      <c r="H1069" t="s">
        <v>245</v>
      </c>
      <c r="I1069" t="s">
        <v>246</v>
      </c>
      <c r="J1069">
        <v>298</v>
      </c>
      <c r="K1069">
        <v>8</v>
      </c>
    </row>
    <row r="1070" spans="1:11" x14ac:dyDescent="0.6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245</v>
      </c>
      <c r="H1070" t="s">
        <v>245</v>
      </c>
      <c r="I1070" t="s">
        <v>246</v>
      </c>
      <c r="J1070">
        <v>298</v>
      </c>
      <c r="K1070">
        <v>8</v>
      </c>
    </row>
    <row r="1071" spans="1:11" x14ac:dyDescent="0.6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245</v>
      </c>
      <c r="H1071" t="s">
        <v>245</v>
      </c>
      <c r="I1071" t="s">
        <v>246</v>
      </c>
      <c r="J1071">
        <v>298</v>
      </c>
      <c r="K1071">
        <v>8</v>
      </c>
    </row>
    <row r="1072" spans="1:11" x14ac:dyDescent="0.6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245</v>
      </c>
      <c r="H1072" t="s">
        <v>245</v>
      </c>
      <c r="I1072" t="s">
        <v>246</v>
      </c>
      <c r="J1072">
        <v>298</v>
      </c>
      <c r="K1072">
        <v>8</v>
      </c>
    </row>
    <row r="1073" spans="1:11" x14ac:dyDescent="0.6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245</v>
      </c>
      <c r="H1073" t="s">
        <v>245</v>
      </c>
      <c r="I1073" t="s">
        <v>246</v>
      </c>
      <c r="J1073">
        <v>298</v>
      </c>
      <c r="K1073">
        <v>8</v>
      </c>
    </row>
    <row r="1074" spans="1:11" x14ac:dyDescent="0.6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245</v>
      </c>
      <c r="H1074" t="s">
        <v>245</v>
      </c>
      <c r="I1074" t="s">
        <v>246</v>
      </c>
      <c r="J1074">
        <v>298</v>
      </c>
      <c r="K1074">
        <v>8</v>
      </c>
    </row>
    <row r="1075" spans="1:11" x14ac:dyDescent="0.6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246</v>
      </c>
      <c r="H1075" t="s">
        <v>246</v>
      </c>
      <c r="I1075" t="s">
        <v>246</v>
      </c>
      <c r="J1075">
        <v>298</v>
      </c>
      <c r="K1075">
        <v>8</v>
      </c>
    </row>
    <row r="1076" spans="1:11" x14ac:dyDescent="0.6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245</v>
      </c>
      <c r="H1076" t="s">
        <v>245</v>
      </c>
      <c r="I1076" t="s">
        <v>246</v>
      </c>
      <c r="J1076">
        <v>298</v>
      </c>
      <c r="K1076">
        <v>8</v>
      </c>
    </row>
    <row r="1077" spans="1:11" x14ac:dyDescent="0.6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246</v>
      </c>
      <c r="H1077" t="s">
        <v>245</v>
      </c>
      <c r="I1077" t="s">
        <v>246</v>
      </c>
      <c r="J1077">
        <v>298</v>
      </c>
      <c r="K1077">
        <v>8</v>
      </c>
    </row>
    <row r="1078" spans="1:11" x14ac:dyDescent="0.6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245</v>
      </c>
      <c r="H1078" t="s">
        <v>245</v>
      </c>
      <c r="I1078" t="s">
        <v>246</v>
      </c>
      <c r="J1078">
        <v>298</v>
      </c>
      <c r="K1078">
        <v>8</v>
      </c>
    </row>
    <row r="1079" spans="1:11" x14ac:dyDescent="0.6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245</v>
      </c>
      <c r="H1079" t="s">
        <v>245</v>
      </c>
      <c r="I1079" t="s">
        <v>246</v>
      </c>
      <c r="J1079">
        <v>298</v>
      </c>
      <c r="K1079">
        <v>8</v>
      </c>
    </row>
    <row r="1080" spans="1:11" x14ac:dyDescent="0.6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246</v>
      </c>
      <c r="H1080" t="s">
        <v>245</v>
      </c>
      <c r="I1080" t="s">
        <v>246</v>
      </c>
      <c r="J1080">
        <v>298</v>
      </c>
      <c r="K1080">
        <v>8</v>
      </c>
    </row>
    <row r="1081" spans="1:11" x14ac:dyDescent="0.6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246</v>
      </c>
      <c r="H1081" t="s">
        <v>245</v>
      </c>
      <c r="I1081" t="s">
        <v>246</v>
      </c>
      <c r="J1081">
        <v>298</v>
      </c>
      <c r="K1081">
        <v>8</v>
      </c>
    </row>
    <row r="1082" spans="1:11" x14ac:dyDescent="0.6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245</v>
      </c>
      <c r="H1082" t="s">
        <v>245</v>
      </c>
      <c r="I1082" t="s">
        <v>246</v>
      </c>
      <c r="J1082">
        <v>298</v>
      </c>
      <c r="K1082">
        <v>8</v>
      </c>
    </row>
    <row r="1083" spans="1:11" x14ac:dyDescent="0.6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245</v>
      </c>
      <c r="H1083" t="s">
        <v>245</v>
      </c>
      <c r="I1083" t="s">
        <v>245</v>
      </c>
      <c r="J1083">
        <v>298</v>
      </c>
      <c r="K1083">
        <v>8</v>
      </c>
    </row>
    <row r="1084" spans="1:11" x14ac:dyDescent="0.6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246</v>
      </c>
      <c r="H1084" t="s">
        <v>246</v>
      </c>
      <c r="I1084" t="s">
        <v>246</v>
      </c>
      <c r="J1084">
        <v>298</v>
      </c>
      <c r="K1084">
        <v>8</v>
      </c>
    </row>
    <row r="1085" spans="1:11" x14ac:dyDescent="0.6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246</v>
      </c>
      <c r="H1085" t="s">
        <v>246</v>
      </c>
      <c r="I1085" t="s">
        <v>246</v>
      </c>
      <c r="J1085">
        <v>298</v>
      </c>
      <c r="K1085">
        <v>8</v>
      </c>
    </row>
    <row r="1086" spans="1:11" x14ac:dyDescent="0.6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245</v>
      </c>
      <c r="H1086" t="s">
        <v>245</v>
      </c>
      <c r="I1086" t="s">
        <v>246</v>
      </c>
      <c r="J1086">
        <v>298</v>
      </c>
      <c r="K1086">
        <v>8</v>
      </c>
    </row>
    <row r="1087" spans="1:11" x14ac:dyDescent="0.6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245</v>
      </c>
      <c r="H1087" t="s">
        <v>245</v>
      </c>
      <c r="I1087" t="s">
        <v>246</v>
      </c>
      <c r="J1087">
        <v>298</v>
      </c>
      <c r="K1087">
        <v>8</v>
      </c>
    </row>
    <row r="1088" spans="1:11" x14ac:dyDescent="0.6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245</v>
      </c>
      <c r="H1088" t="s">
        <v>245</v>
      </c>
      <c r="I1088" t="s">
        <v>246</v>
      </c>
      <c r="J1088">
        <v>298</v>
      </c>
      <c r="K1088">
        <v>8</v>
      </c>
    </row>
    <row r="1089" spans="1:11" x14ac:dyDescent="0.6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246</v>
      </c>
      <c r="H1089" t="s">
        <v>245</v>
      </c>
      <c r="I1089" t="s">
        <v>246</v>
      </c>
      <c r="J1089">
        <v>298</v>
      </c>
      <c r="K1089">
        <v>8</v>
      </c>
    </row>
    <row r="1090" spans="1:11" x14ac:dyDescent="0.6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245</v>
      </c>
      <c r="H1090" t="s">
        <v>245</v>
      </c>
      <c r="I1090" t="s">
        <v>246</v>
      </c>
      <c r="J1090">
        <v>298</v>
      </c>
      <c r="K1090">
        <v>8</v>
      </c>
    </row>
    <row r="1091" spans="1:11" x14ac:dyDescent="0.6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245</v>
      </c>
      <c r="H1091" t="s">
        <v>245</v>
      </c>
      <c r="I1091" t="s">
        <v>246</v>
      </c>
      <c r="J1091">
        <v>298</v>
      </c>
      <c r="K1091">
        <v>8</v>
      </c>
    </row>
    <row r="1092" spans="1:11" x14ac:dyDescent="0.6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245</v>
      </c>
      <c r="H1092" t="s">
        <v>245</v>
      </c>
      <c r="I1092" t="s">
        <v>246</v>
      </c>
      <c r="J1092">
        <v>298</v>
      </c>
      <c r="K1092">
        <v>8</v>
      </c>
    </row>
    <row r="1093" spans="1:11" x14ac:dyDescent="0.6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245</v>
      </c>
      <c r="H1093" t="s">
        <v>245</v>
      </c>
      <c r="I1093" t="s">
        <v>246</v>
      </c>
      <c r="J1093">
        <v>298</v>
      </c>
      <c r="K1093">
        <v>8</v>
      </c>
    </row>
    <row r="1094" spans="1:11" x14ac:dyDescent="0.6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245</v>
      </c>
      <c r="H1094" t="s">
        <v>245</v>
      </c>
      <c r="I1094" t="s">
        <v>246</v>
      </c>
      <c r="J1094">
        <v>298</v>
      </c>
      <c r="K1094">
        <v>8</v>
      </c>
    </row>
    <row r="1095" spans="1:11" x14ac:dyDescent="0.6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245</v>
      </c>
      <c r="H1095" t="s">
        <v>245</v>
      </c>
      <c r="I1095" t="s">
        <v>246</v>
      </c>
      <c r="J1095">
        <v>298</v>
      </c>
      <c r="K1095">
        <v>8</v>
      </c>
    </row>
    <row r="1096" spans="1:11" x14ac:dyDescent="0.6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245</v>
      </c>
      <c r="H1096" t="s">
        <v>245</v>
      </c>
      <c r="I1096" t="s">
        <v>246</v>
      </c>
      <c r="J1096">
        <v>298</v>
      </c>
      <c r="K1096">
        <v>8</v>
      </c>
    </row>
    <row r="1097" spans="1:11" x14ac:dyDescent="0.6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245</v>
      </c>
      <c r="H1097" t="s">
        <v>245</v>
      </c>
      <c r="I1097" t="s">
        <v>246</v>
      </c>
      <c r="J1097">
        <v>298</v>
      </c>
      <c r="K1097">
        <v>8</v>
      </c>
    </row>
    <row r="1098" spans="1:11" x14ac:dyDescent="0.6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245</v>
      </c>
      <c r="H1098" t="s">
        <v>245</v>
      </c>
      <c r="I1098" t="s">
        <v>246</v>
      </c>
      <c r="J1098">
        <v>298</v>
      </c>
      <c r="K1098">
        <v>8</v>
      </c>
    </row>
    <row r="1099" spans="1:11" x14ac:dyDescent="0.6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245</v>
      </c>
      <c r="H1099" t="s">
        <v>245</v>
      </c>
      <c r="I1099" t="s">
        <v>246</v>
      </c>
      <c r="J1099">
        <v>298</v>
      </c>
      <c r="K1099">
        <v>8</v>
      </c>
    </row>
    <row r="1100" spans="1:11" x14ac:dyDescent="0.6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245</v>
      </c>
      <c r="H1100" t="s">
        <v>245</v>
      </c>
      <c r="I1100" t="s">
        <v>246</v>
      </c>
      <c r="J1100">
        <v>298</v>
      </c>
      <c r="K1100">
        <v>8</v>
      </c>
    </row>
    <row r="1101" spans="1:11" x14ac:dyDescent="0.6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245</v>
      </c>
      <c r="H1101" t="s">
        <v>245</v>
      </c>
      <c r="I1101" t="s">
        <v>246</v>
      </c>
      <c r="J1101">
        <v>298</v>
      </c>
      <c r="K1101">
        <v>8</v>
      </c>
    </row>
    <row r="1102" spans="1:11" x14ac:dyDescent="0.6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246</v>
      </c>
      <c r="H1102" t="s">
        <v>246</v>
      </c>
      <c r="I1102" t="s">
        <v>246</v>
      </c>
      <c r="J1102">
        <v>298</v>
      </c>
      <c r="K1102">
        <v>8</v>
      </c>
    </row>
    <row r="1103" spans="1:11" x14ac:dyDescent="0.6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245</v>
      </c>
      <c r="H1103" t="s">
        <v>245</v>
      </c>
      <c r="I1103" t="s">
        <v>246</v>
      </c>
      <c r="J1103">
        <v>298</v>
      </c>
      <c r="K1103">
        <v>8</v>
      </c>
    </row>
    <row r="1104" spans="1:11" x14ac:dyDescent="0.6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245</v>
      </c>
      <c r="H1104" t="s">
        <v>245</v>
      </c>
      <c r="I1104" t="s">
        <v>246</v>
      </c>
      <c r="J1104">
        <v>298</v>
      </c>
      <c r="K1104">
        <v>8</v>
      </c>
    </row>
    <row r="1105" spans="1:11" x14ac:dyDescent="0.6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245</v>
      </c>
      <c r="H1105" t="s">
        <v>245</v>
      </c>
      <c r="I1105" t="s">
        <v>246</v>
      </c>
      <c r="J1105">
        <v>298</v>
      </c>
      <c r="K1105">
        <v>8</v>
      </c>
    </row>
    <row r="1106" spans="1:11" x14ac:dyDescent="0.6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245</v>
      </c>
      <c r="H1106" t="s">
        <v>245</v>
      </c>
      <c r="I1106" t="s">
        <v>246</v>
      </c>
      <c r="J1106">
        <v>298</v>
      </c>
      <c r="K1106">
        <v>8</v>
      </c>
    </row>
    <row r="1107" spans="1:11" x14ac:dyDescent="0.6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245</v>
      </c>
      <c r="H1107" t="s">
        <v>245</v>
      </c>
      <c r="I1107" t="s">
        <v>246</v>
      </c>
      <c r="J1107">
        <v>298</v>
      </c>
      <c r="K1107">
        <v>8</v>
      </c>
    </row>
    <row r="1108" spans="1:11" x14ac:dyDescent="0.6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246</v>
      </c>
      <c r="H1108" t="s">
        <v>246</v>
      </c>
      <c r="I1108" t="s">
        <v>246</v>
      </c>
      <c r="J1108">
        <v>298</v>
      </c>
      <c r="K1108">
        <v>8</v>
      </c>
    </row>
    <row r="1109" spans="1:11" x14ac:dyDescent="0.6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246</v>
      </c>
      <c r="H1109" t="s">
        <v>245</v>
      </c>
      <c r="I1109" t="s">
        <v>246</v>
      </c>
      <c r="J1109">
        <v>298</v>
      </c>
      <c r="K1109">
        <v>8</v>
      </c>
    </row>
    <row r="1110" spans="1:11" x14ac:dyDescent="0.6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245</v>
      </c>
      <c r="H1110" t="s">
        <v>245</v>
      </c>
      <c r="I1110" t="s">
        <v>246</v>
      </c>
      <c r="J1110">
        <v>298</v>
      </c>
      <c r="K1110">
        <v>8</v>
      </c>
    </row>
    <row r="1111" spans="1:11" x14ac:dyDescent="0.6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245</v>
      </c>
      <c r="H1111" t="s">
        <v>245</v>
      </c>
      <c r="I1111" t="s">
        <v>246</v>
      </c>
      <c r="J1111">
        <v>298</v>
      </c>
      <c r="K1111">
        <v>8</v>
      </c>
    </row>
    <row r="1112" spans="1:11" x14ac:dyDescent="0.6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245</v>
      </c>
      <c r="H1112" t="s">
        <v>245</v>
      </c>
      <c r="I1112" t="s">
        <v>246</v>
      </c>
      <c r="J1112">
        <v>298</v>
      </c>
      <c r="K1112">
        <v>8</v>
      </c>
    </row>
    <row r="1113" spans="1:11" x14ac:dyDescent="0.6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246</v>
      </c>
      <c r="H1113" t="s">
        <v>245</v>
      </c>
      <c r="I1113" t="s">
        <v>246</v>
      </c>
      <c r="J1113">
        <v>298</v>
      </c>
      <c r="K1113">
        <v>8</v>
      </c>
    </row>
    <row r="1114" spans="1:11" x14ac:dyDescent="0.6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245</v>
      </c>
      <c r="H1114" t="s">
        <v>245</v>
      </c>
      <c r="I1114" t="s">
        <v>245</v>
      </c>
      <c r="J1114">
        <v>298</v>
      </c>
      <c r="K1114">
        <v>8</v>
      </c>
    </row>
    <row r="1115" spans="1:11" x14ac:dyDescent="0.6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245</v>
      </c>
      <c r="H1115" t="s">
        <v>245</v>
      </c>
      <c r="I1115" t="s">
        <v>246</v>
      </c>
      <c r="J1115">
        <v>298</v>
      </c>
      <c r="K1115">
        <v>8</v>
      </c>
    </row>
    <row r="1116" spans="1:11" x14ac:dyDescent="0.6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245</v>
      </c>
      <c r="H1116" t="s">
        <v>245</v>
      </c>
      <c r="I1116" t="s">
        <v>245</v>
      </c>
      <c r="J1116">
        <v>298</v>
      </c>
      <c r="K1116">
        <v>8</v>
      </c>
    </row>
    <row r="1117" spans="1:11" x14ac:dyDescent="0.6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246</v>
      </c>
      <c r="H1117" t="s">
        <v>246</v>
      </c>
      <c r="I1117" t="s">
        <v>246</v>
      </c>
      <c r="J1117">
        <v>298</v>
      </c>
      <c r="K1117">
        <v>8</v>
      </c>
    </row>
    <row r="1118" spans="1:11" x14ac:dyDescent="0.6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245</v>
      </c>
      <c r="H1118" t="s">
        <v>245</v>
      </c>
      <c r="I1118" t="s">
        <v>246</v>
      </c>
      <c r="J1118">
        <v>298</v>
      </c>
      <c r="K1118">
        <v>8</v>
      </c>
    </row>
    <row r="1119" spans="1:11" x14ac:dyDescent="0.6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246</v>
      </c>
      <c r="H1119" t="s">
        <v>245</v>
      </c>
      <c r="I1119" t="s">
        <v>246</v>
      </c>
      <c r="J1119">
        <v>298</v>
      </c>
      <c r="K1119">
        <v>8</v>
      </c>
    </row>
    <row r="1120" spans="1:11" x14ac:dyDescent="0.6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245</v>
      </c>
      <c r="H1120" t="s">
        <v>245</v>
      </c>
      <c r="I1120" t="s">
        <v>246</v>
      </c>
      <c r="J1120">
        <v>298</v>
      </c>
      <c r="K1120">
        <v>8</v>
      </c>
    </row>
    <row r="1121" spans="1:11" x14ac:dyDescent="0.6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245</v>
      </c>
      <c r="H1121" t="s">
        <v>245</v>
      </c>
      <c r="I1121" t="s">
        <v>246</v>
      </c>
      <c r="J1121">
        <v>298</v>
      </c>
      <c r="K1121">
        <v>8</v>
      </c>
    </row>
    <row r="1122" spans="1:11" x14ac:dyDescent="0.6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245</v>
      </c>
      <c r="H1122" t="s">
        <v>245</v>
      </c>
      <c r="I1122" t="s">
        <v>246</v>
      </c>
      <c r="J1122">
        <v>298</v>
      </c>
      <c r="K1122">
        <v>8</v>
      </c>
    </row>
    <row r="1123" spans="1:11" x14ac:dyDescent="0.6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245</v>
      </c>
      <c r="H1123" t="s">
        <v>245</v>
      </c>
      <c r="I1123" t="s">
        <v>246</v>
      </c>
      <c r="J1123">
        <v>298</v>
      </c>
      <c r="K1123">
        <v>8</v>
      </c>
    </row>
    <row r="1124" spans="1:11" x14ac:dyDescent="0.6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246</v>
      </c>
      <c r="H1124" t="s">
        <v>245</v>
      </c>
      <c r="I1124" t="s">
        <v>246</v>
      </c>
      <c r="J1124">
        <v>298</v>
      </c>
      <c r="K1124">
        <v>8</v>
      </c>
    </row>
    <row r="1125" spans="1:11" x14ac:dyDescent="0.6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246</v>
      </c>
      <c r="H1125" t="s">
        <v>246</v>
      </c>
      <c r="I1125" t="s">
        <v>246</v>
      </c>
      <c r="J1125">
        <v>298</v>
      </c>
      <c r="K1125">
        <v>8</v>
      </c>
    </row>
    <row r="1126" spans="1:11" x14ac:dyDescent="0.6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245</v>
      </c>
      <c r="H1126" t="s">
        <v>245</v>
      </c>
      <c r="I1126" t="s">
        <v>246</v>
      </c>
      <c r="J1126">
        <v>298</v>
      </c>
      <c r="K1126">
        <v>8</v>
      </c>
    </row>
    <row r="1127" spans="1:11" x14ac:dyDescent="0.6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245</v>
      </c>
      <c r="H1127" t="s">
        <v>245</v>
      </c>
      <c r="I1127" t="s">
        <v>246</v>
      </c>
      <c r="J1127">
        <v>298</v>
      </c>
      <c r="K1127">
        <v>8</v>
      </c>
    </row>
    <row r="1128" spans="1:11" x14ac:dyDescent="0.6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246</v>
      </c>
      <c r="H1128" t="s">
        <v>245</v>
      </c>
      <c r="I1128" t="s">
        <v>246</v>
      </c>
      <c r="J1128">
        <v>298</v>
      </c>
      <c r="K1128">
        <v>8</v>
      </c>
    </row>
    <row r="1129" spans="1:11" x14ac:dyDescent="0.6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245</v>
      </c>
      <c r="H1129" t="s">
        <v>245</v>
      </c>
      <c r="I1129" t="s">
        <v>246</v>
      </c>
      <c r="J1129">
        <v>298</v>
      </c>
      <c r="K1129">
        <v>8</v>
      </c>
    </row>
    <row r="1130" spans="1:11" x14ac:dyDescent="0.6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246</v>
      </c>
      <c r="H1130" t="s">
        <v>245</v>
      </c>
      <c r="I1130" t="s">
        <v>246</v>
      </c>
      <c r="J1130">
        <v>298</v>
      </c>
      <c r="K1130">
        <v>8</v>
      </c>
    </row>
    <row r="1131" spans="1:11" x14ac:dyDescent="0.6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246</v>
      </c>
      <c r="H1131" t="s">
        <v>245</v>
      </c>
      <c r="I1131" t="s">
        <v>246</v>
      </c>
      <c r="J1131">
        <v>298</v>
      </c>
      <c r="K1131">
        <v>8</v>
      </c>
    </row>
    <row r="1132" spans="1:11" x14ac:dyDescent="0.6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245</v>
      </c>
      <c r="H1132" t="s">
        <v>245</v>
      </c>
      <c r="I1132" t="s">
        <v>246</v>
      </c>
      <c r="J1132">
        <v>298</v>
      </c>
      <c r="K1132">
        <v>8</v>
      </c>
    </row>
    <row r="1133" spans="1:11" x14ac:dyDescent="0.6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246</v>
      </c>
      <c r="H1133" t="s">
        <v>245</v>
      </c>
      <c r="I1133" t="s">
        <v>246</v>
      </c>
      <c r="J1133">
        <v>298</v>
      </c>
      <c r="K1133">
        <v>8</v>
      </c>
    </row>
    <row r="1134" spans="1:11" x14ac:dyDescent="0.6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246</v>
      </c>
      <c r="H1134" t="s">
        <v>245</v>
      </c>
      <c r="I1134" t="s">
        <v>246</v>
      </c>
      <c r="J1134">
        <v>298</v>
      </c>
      <c r="K1134">
        <v>8</v>
      </c>
    </row>
    <row r="1135" spans="1:11" x14ac:dyDescent="0.6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245</v>
      </c>
      <c r="H1135" t="s">
        <v>245</v>
      </c>
      <c r="I1135" t="s">
        <v>246</v>
      </c>
      <c r="J1135">
        <v>298</v>
      </c>
      <c r="K1135">
        <v>8</v>
      </c>
    </row>
    <row r="1136" spans="1:11" x14ac:dyDescent="0.6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245</v>
      </c>
      <c r="H1136" t="s">
        <v>245</v>
      </c>
      <c r="I1136" t="s">
        <v>246</v>
      </c>
      <c r="J1136">
        <v>298</v>
      </c>
      <c r="K1136">
        <v>8</v>
      </c>
    </row>
    <row r="1137" spans="1:11" x14ac:dyDescent="0.6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245</v>
      </c>
      <c r="H1137" t="s">
        <v>245</v>
      </c>
      <c r="I1137" t="s">
        <v>246</v>
      </c>
      <c r="J1137">
        <v>298</v>
      </c>
      <c r="K1137">
        <v>8</v>
      </c>
    </row>
    <row r="1138" spans="1:11" x14ac:dyDescent="0.6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245</v>
      </c>
      <c r="H1138" t="s">
        <v>245</v>
      </c>
      <c r="I1138" t="s">
        <v>246</v>
      </c>
      <c r="J1138">
        <v>298</v>
      </c>
      <c r="K1138">
        <v>8</v>
      </c>
    </row>
    <row r="1139" spans="1:11" x14ac:dyDescent="0.6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245</v>
      </c>
      <c r="H1139" t="s">
        <v>245</v>
      </c>
      <c r="I1139" t="s">
        <v>246</v>
      </c>
      <c r="J1139">
        <v>298</v>
      </c>
      <c r="K1139">
        <v>8</v>
      </c>
    </row>
    <row r="1140" spans="1:11" x14ac:dyDescent="0.6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245</v>
      </c>
      <c r="H1140" t="s">
        <v>245</v>
      </c>
      <c r="I1140" t="s">
        <v>246</v>
      </c>
      <c r="J1140">
        <v>298</v>
      </c>
      <c r="K1140">
        <v>8</v>
      </c>
    </row>
    <row r="1141" spans="1:11" x14ac:dyDescent="0.6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246</v>
      </c>
      <c r="H1141" t="s">
        <v>245</v>
      </c>
      <c r="I1141" t="s">
        <v>246</v>
      </c>
      <c r="J1141">
        <v>298</v>
      </c>
      <c r="K1141">
        <v>8</v>
      </c>
    </row>
    <row r="1142" spans="1:11" x14ac:dyDescent="0.6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245</v>
      </c>
      <c r="H1142" t="s">
        <v>245</v>
      </c>
      <c r="I1142" t="s">
        <v>246</v>
      </c>
      <c r="J1142">
        <v>298</v>
      </c>
      <c r="K1142">
        <v>8</v>
      </c>
    </row>
    <row r="1143" spans="1:11" x14ac:dyDescent="0.6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245</v>
      </c>
      <c r="H1143" t="s">
        <v>245</v>
      </c>
      <c r="I1143" t="s">
        <v>246</v>
      </c>
      <c r="J1143">
        <v>298</v>
      </c>
      <c r="K1143">
        <v>8</v>
      </c>
    </row>
    <row r="1144" spans="1:11" x14ac:dyDescent="0.6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245</v>
      </c>
      <c r="H1144" t="s">
        <v>245</v>
      </c>
      <c r="I1144" t="s">
        <v>246</v>
      </c>
      <c r="J1144">
        <v>298</v>
      </c>
      <c r="K1144">
        <v>8</v>
      </c>
    </row>
    <row r="1145" spans="1:11" x14ac:dyDescent="0.6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245</v>
      </c>
      <c r="H1145" t="s">
        <v>245</v>
      </c>
      <c r="I1145" t="s">
        <v>246</v>
      </c>
      <c r="J1145">
        <v>298</v>
      </c>
      <c r="K1145">
        <v>8</v>
      </c>
    </row>
    <row r="1146" spans="1:11" x14ac:dyDescent="0.6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245</v>
      </c>
      <c r="H1146" t="s">
        <v>245</v>
      </c>
      <c r="I1146" t="s">
        <v>246</v>
      </c>
      <c r="J1146">
        <v>298</v>
      </c>
      <c r="K1146">
        <v>8</v>
      </c>
    </row>
    <row r="1147" spans="1:11" x14ac:dyDescent="0.6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245</v>
      </c>
      <c r="H1147" t="s">
        <v>245</v>
      </c>
      <c r="I1147" t="s">
        <v>246</v>
      </c>
      <c r="J1147">
        <v>298</v>
      </c>
      <c r="K1147">
        <v>8</v>
      </c>
    </row>
    <row r="1148" spans="1:11" x14ac:dyDescent="0.6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245</v>
      </c>
      <c r="H1148" t="s">
        <v>245</v>
      </c>
      <c r="I1148" t="s">
        <v>246</v>
      </c>
      <c r="J1148">
        <v>298</v>
      </c>
      <c r="K1148">
        <v>8</v>
      </c>
    </row>
    <row r="1149" spans="1:11" x14ac:dyDescent="0.6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245</v>
      </c>
      <c r="H1149" t="s">
        <v>245</v>
      </c>
      <c r="I1149" t="s">
        <v>245</v>
      </c>
      <c r="J1149">
        <v>298</v>
      </c>
      <c r="K1149">
        <v>8</v>
      </c>
    </row>
    <row r="1150" spans="1:11" x14ac:dyDescent="0.6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246</v>
      </c>
      <c r="H1150" t="s">
        <v>245</v>
      </c>
      <c r="I1150" t="s">
        <v>246</v>
      </c>
      <c r="J1150">
        <v>298</v>
      </c>
      <c r="K1150">
        <v>8</v>
      </c>
    </row>
    <row r="1151" spans="1:11" x14ac:dyDescent="0.6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245</v>
      </c>
      <c r="H1151" t="s">
        <v>245</v>
      </c>
      <c r="I1151" t="s">
        <v>246</v>
      </c>
      <c r="J1151">
        <v>298</v>
      </c>
      <c r="K1151">
        <v>8</v>
      </c>
    </row>
    <row r="1152" spans="1:11" x14ac:dyDescent="0.6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246</v>
      </c>
      <c r="H1152" t="s">
        <v>245</v>
      </c>
      <c r="I1152" t="s">
        <v>246</v>
      </c>
      <c r="J1152">
        <v>298</v>
      </c>
      <c r="K1152">
        <v>8</v>
      </c>
    </row>
    <row r="1153" spans="1:11" x14ac:dyDescent="0.6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246</v>
      </c>
      <c r="H1153" t="s">
        <v>245</v>
      </c>
      <c r="I1153" t="s">
        <v>246</v>
      </c>
      <c r="J1153">
        <v>298</v>
      </c>
      <c r="K1153">
        <v>8</v>
      </c>
    </row>
    <row r="1154" spans="1:11" x14ac:dyDescent="0.6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245</v>
      </c>
      <c r="H1154" t="s">
        <v>245</v>
      </c>
      <c r="I1154" t="s">
        <v>246</v>
      </c>
      <c r="J1154">
        <v>298</v>
      </c>
      <c r="K1154">
        <v>8</v>
      </c>
    </row>
    <row r="1155" spans="1:11" x14ac:dyDescent="0.6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245</v>
      </c>
      <c r="H1155" t="s">
        <v>245</v>
      </c>
      <c r="I1155" t="s">
        <v>246</v>
      </c>
      <c r="J1155">
        <v>298</v>
      </c>
      <c r="K1155">
        <v>8</v>
      </c>
    </row>
    <row r="1156" spans="1:11" x14ac:dyDescent="0.6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245</v>
      </c>
      <c r="H1156" t="s">
        <v>245</v>
      </c>
      <c r="I1156" t="s">
        <v>246</v>
      </c>
      <c r="J1156">
        <v>298</v>
      </c>
      <c r="K1156">
        <v>8</v>
      </c>
    </row>
    <row r="1157" spans="1:11" x14ac:dyDescent="0.6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245</v>
      </c>
      <c r="H1157" t="s">
        <v>245</v>
      </c>
      <c r="I1157" t="s">
        <v>246</v>
      </c>
      <c r="J1157">
        <v>298</v>
      </c>
      <c r="K1157">
        <v>8</v>
      </c>
    </row>
    <row r="1158" spans="1:11" x14ac:dyDescent="0.6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245</v>
      </c>
      <c r="H1158" t="s">
        <v>245</v>
      </c>
      <c r="I1158" t="s">
        <v>246</v>
      </c>
      <c r="J1158">
        <v>298</v>
      </c>
      <c r="K1158">
        <v>8</v>
      </c>
    </row>
    <row r="1159" spans="1:11" x14ac:dyDescent="0.6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245</v>
      </c>
      <c r="H1159" t="s">
        <v>245</v>
      </c>
      <c r="I1159" t="s">
        <v>246</v>
      </c>
      <c r="J1159">
        <v>298</v>
      </c>
      <c r="K1159">
        <v>8</v>
      </c>
    </row>
    <row r="1160" spans="1:11" x14ac:dyDescent="0.6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245</v>
      </c>
      <c r="H1160" t="s">
        <v>245</v>
      </c>
      <c r="I1160" t="s">
        <v>246</v>
      </c>
      <c r="J1160">
        <v>298</v>
      </c>
      <c r="K1160">
        <v>8</v>
      </c>
    </row>
    <row r="1161" spans="1:11" x14ac:dyDescent="0.6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245</v>
      </c>
      <c r="H1161" t="s">
        <v>245</v>
      </c>
      <c r="I1161" t="s">
        <v>246</v>
      </c>
      <c r="J1161">
        <v>298</v>
      </c>
      <c r="K1161">
        <v>8</v>
      </c>
    </row>
    <row r="1162" spans="1:11" x14ac:dyDescent="0.6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245</v>
      </c>
      <c r="H1162" t="s">
        <v>245</v>
      </c>
      <c r="I1162" t="s">
        <v>246</v>
      </c>
      <c r="J1162">
        <v>298</v>
      </c>
      <c r="K1162">
        <v>8</v>
      </c>
    </row>
    <row r="1163" spans="1:11" x14ac:dyDescent="0.6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245</v>
      </c>
      <c r="H1163" t="s">
        <v>245</v>
      </c>
      <c r="I1163" t="s">
        <v>246</v>
      </c>
      <c r="J1163">
        <v>298</v>
      </c>
      <c r="K1163">
        <v>8</v>
      </c>
    </row>
    <row r="1164" spans="1:11" x14ac:dyDescent="0.6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245</v>
      </c>
      <c r="H1164" t="s">
        <v>245</v>
      </c>
      <c r="I1164" t="s">
        <v>246</v>
      </c>
      <c r="J1164">
        <v>298</v>
      </c>
      <c r="K1164">
        <v>8</v>
      </c>
    </row>
    <row r="1165" spans="1:11" x14ac:dyDescent="0.6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245</v>
      </c>
      <c r="H1165" t="s">
        <v>245</v>
      </c>
      <c r="I1165" t="s">
        <v>246</v>
      </c>
      <c r="J1165">
        <v>298</v>
      </c>
      <c r="K1165">
        <v>8</v>
      </c>
    </row>
    <row r="1166" spans="1:11" x14ac:dyDescent="0.6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245</v>
      </c>
      <c r="H1166" t="s">
        <v>245</v>
      </c>
      <c r="I1166" t="s">
        <v>246</v>
      </c>
      <c r="J1166">
        <v>298</v>
      </c>
      <c r="K1166">
        <v>8</v>
      </c>
    </row>
    <row r="1167" spans="1:11" x14ac:dyDescent="0.6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245</v>
      </c>
      <c r="H1167" t="s">
        <v>245</v>
      </c>
      <c r="I1167" t="s">
        <v>246</v>
      </c>
      <c r="J1167">
        <v>298</v>
      </c>
      <c r="K1167">
        <v>8</v>
      </c>
    </row>
    <row r="1168" spans="1:11" x14ac:dyDescent="0.6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245</v>
      </c>
      <c r="H1168" t="s">
        <v>245</v>
      </c>
      <c r="I1168" t="s">
        <v>246</v>
      </c>
      <c r="J1168">
        <v>298</v>
      </c>
      <c r="K1168">
        <v>8</v>
      </c>
    </row>
    <row r="1169" spans="1:11" x14ac:dyDescent="0.6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245</v>
      </c>
      <c r="H1169" t="s">
        <v>245</v>
      </c>
      <c r="I1169" t="s">
        <v>246</v>
      </c>
      <c r="J1169">
        <v>298</v>
      </c>
      <c r="K1169">
        <v>8</v>
      </c>
    </row>
    <row r="1170" spans="1:11" x14ac:dyDescent="0.6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246</v>
      </c>
      <c r="H1170" t="s">
        <v>245</v>
      </c>
      <c r="I1170" t="s">
        <v>246</v>
      </c>
      <c r="J1170">
        <v>298</v>
      </c>
      <c r="K1170">
        <v>8</v>
      </c>
    </row>
    <row r="1171" spans="1:11" x14ac:dyDescent="0.6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246</v>
      </c>
      <c r="H1171" t="s">
        <v>245</v>
      </c>
      <c r="I1171" t="s">
        <v>246</v>
      </c>
      <c r="J1171">
        <v>298</v>
      </c>
      <c r="K1171">
        <v>8</v>
      </c>
    </row>
    <row r="1172" spans="1:11" x14ac:dyDescent="0.6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245</v>
      </c>
      <c r="H1172" t="s">
        <v>245</v>
      </c>
      <c r="I1172" t="s">
        <v>246</v>
      </c>
      <c r="J1172">
        <v>298</v>
      </c>
      <c r="K1172">
        <v>8</v>
      </c>
    </row>
    <row r="1173" spans="1:11" x14ac:dyDescent="0.6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245</v>
      </c>
      <c r="H1173" t="s">
        <v>245</v>
      </c>
      <c r="I1173" t="s">
        <v>246</v>
      </c>
      <c r="J1173">
        <v>298</v>
      </c>
      <c r="K1173">
        <v>8</v>
      </c>
    </row>
    <row r="1174" spans="1:11" x14ac:dyDescent="0.6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245</v>
      </c>
      <c r="H1174" t="s">
        <v>245</v>
      </c>
      <c r="I1174" t="s">
        <v>246</v>
      </c>
      <c r="J1174">
        <v>298</v>
      </c>
      <c r="K1174">
        <v>8</v>
      </c>
    </row>
    <row r="1175" spans="1:11" x14ac:dyDescent="0.6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246</v>
      </c>
      <c r="H1175" t="s">
        <v>245</v>
      </c>
      <c r="I1175" t="s">
        <v>246</v>
      </c>
      <c r="J1175">
        <v>298</v>
      </c>
      <c r="K1175">
        <v>8</v>
      </c>
    </row>
    <row r="1176" spans="1:11" x14ac:dyDescent="0.6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246</v>
      </c>
      <c r="H1176" t="s">
        <v>245</v>
      </c>
      <c r="I1176" t="s">
        <v>246</v>
      </c>
      <c r="J1176">
        <v>298</v>
      </c>
      <c r="K1176">
        <v>8</v>
      </c>
    </row>
    <row r="1177" spans="1:11" x14ac:dyDescent="0.6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245</v>
      </c>
      <c r="H1177" t="s">
        <v>245</v>
      </c>
      <c r="I1177" t="s">
        <v>246</v>
      </c>
      <c r="J1177">
        <v>298</v>
      </c>
      <c r="K1177">
        <v>8</v>
      </c>
    </row>
    <row r="1178" spans="1:11" x14ac:dyDescent="0.6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245</v>
      </c>
      <c r="H1178" t="s">
        <v>245</v>
      </c>
      <c r="I1178" t="s">
        <v>246</v>
      </c>
      <c r="J1178">
        <v>298</v>
      </c>
      <c r="K1178">
        <v>8</v>
      </c>
    </row>
    <row r="1179" spans="1:11" x14ac:dyDescent="0.6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245</v>
      </c>
      <c r="H1179" t="s">
        <v>245</v>
      </c>
      <c r="I1179" t="s">
        <v>246</v>
      </c>
      <c r="J1179">
        <v>298</v>
      </c>
      <c r="K1179">
        <v>8</v>
      </c>
    </row>
    <row r="1180" spans="1:11" x14ac:dyDescent="0.6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245</v>
      </c>
      <c r="H1180" t="s">
        <v>245</v>
      </c>
      <c r="I1180" t="s">
        <v>246</v>
      </c>
      <c r="J1180">
        <v>298</v>
      </c>
      <c r="K1180">
        <v>8</v>
      </c>
    </row>
    <row r="1181" spans="1:11" x14ac:dyDescent="0.6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245</v>
      </c>
      <c r="H1181" t="s">
        <v>245</v>
      </c>
      <c r="I1181" t="s">
        <v>246</v>
      </c>
      <c r="J1181">
        <v>298</v>
      </c>
      <c r="K1181">
        <v>8</v>
      </c>
    </row>
    <row r="1182" spans="1:11" x14ac:dyDescent="0.6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245</v>
      </c>
      <c r="H1182" t="s">
        <v>245</v>
      </c>
      <c r="I1182" t="s">
        <v>246</v>
      </c>
      <c r="J1182">
        <v>298</v>
      </c>
      <c r="K1182">
        <v>8</v>
      </c>
    </row>
    <row r="1183" spans="1:11" x14ac:dyDescent="0.6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246</v>
      </c>
      <c r="H1183" t="s">
        <v>245</v>
      </c>
      <c r="I1183" t="s">
        <v>246</v>
      </c>
      <c r="J1183">
        <v>298</v>
      </c>
      <c r="K1183">
        <v>8</v>
      </c>
    </row>
    <row r="1184" spans="1:11" x14ac:dyDescent="0.6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246</v>
      </c>
      <c r="H1184" t="s">
        <v>245</v>
      </c>
      <c r="I1184" t="s">
        <v>246</v>
      </c>
      <c r="J1184">
        <v>298</v>
      </c>
      <c r="K1184">
        <v>8</v>
      </c>
    </row>
    <row r="1185" spans="1:11" x14ac:dyDescent="0.6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245</v>
      </c>
      <c r="H1185" t="s">
        <v>245</v>
      </c>
      <c r="I1185" t="s">
        <v>246</v>
      </c>
      <c r="J1185">
        <v>298</v>
      </c>
      <c r="K1185">
        <v>8</v>
      </c>
    </row>
    <row r="1186" spans="1:11" x14ac:dyDescent="0.6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245</v>
      </c>
      <c r="H1186" t="s">
        <v>245</v>
      </c>
      <c r="I1186" t="s">
        <v>246</v>
      </c>
      <c r="J1186">
        <v>298</v>
      </c>
      <c r="K1186">
        <v>8</v>
      </c>
    </row>
    <row r="1187" spans="1:11" x14ac:dyDescent="0.6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245</v>
      </c>
      <c r="H1187" t="s">
        <v>245</v>
      </c>
      <c r="I1187" t="s">
        <v>246</v>
      </c>
      <c r="J1187">
        <v>298</v>
      </c>
      <c r="K1187">
        <v>8</v>
      </c>
    </row>
    <row r="1188" spans="1:11" x14ac:dyDescent="0.6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245</v>
      </c>
      <c r="H1188" t="s">
        <v>245</v>
      </c>
      <c r="I1188" t="s">
        <v>246</v>
      </c>
      <c r="J1188">
        <v>298</v>
      </c>
      <c r="K1188">
        <v>8</v>
      </c>
    </row>
    <row r="1189" spans="1:11" x14ac:dyDescent="0.6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245</v>
      </c>
      <c r="H1189" t="s">
        <v>245</v>
      </c>
      <c r="I1189" t="s">
        <v>246</v>
      </c>
      <c r="J1189">
        <v>298</v>
      </c>
      <c r="K1189">
        <v>8</v>
      </c>
    </row>
    <row r="1190" spans="1:11" x14ac:dyDescent="0.6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245</v>
      </c>
      <c r="H1190" t="s">
        <v>245</v>
      </c>
      <c r="I1190" t="s">
        <v>246</v>
      </c>
      <c r="J1190">
        <v>298</v>
      </c>
      <c r="K1190">
        <v>8</v>
      </c>
    </row>
    <row r="1191" spans="1:11" x14ac:dyDescent="0.6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246</v>
      </c>
      <c r="H1191" t="s">
        <v>245</v>
      </c>
      <c r="I1191" t="s">
        <v>246</v>
      </c>
      <c r="J1191">
        <v>298</v>
      </c>
      <c r="K1191">
        <v>8</v>
      </c>
    </row>
    <row r="1192" spans="1:11" x14ac:dyDescent="0.6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245</v>
      </c>
      <c r="H1192" t="s">
        <v>245</v>
      </c>
      <c r="I1192" t="s">
        <v>246</v>
      </c>
      <c r="J1192">
        <v>298</v>
      </c>
      <c r="K1192">
        <v>8</v>
      </c>
    </row>
    <row r="1193" spans="1:11" x14ac:dyDescent="0.6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245</v>
      </c>
      <c r="H1193" t="s">
        <v>245</v>
      </c>
      <c r="I1193" t="s">
        <v>246</v>
      </c>
      <c r="J1193">
        <v>298</v>
      </c>
      <c r="K1193">
        <v>8</v>
      </c>
    </row>
    <row r="1194" spans="1:11" x14ac:dyDescent="0.6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245</v>
      </c>
      <c r="H1194" t="s">
        <v>245</v>
      </c>
      <c r="I1194" t="s">
        <v>246</v>
      </c>
      <c r="J1194">
        <v>298</v>
      </c>
      <c r="K1194">
        <v>8</v>
      </c>
    </row>
    <row r="1195" spans="1:11" x14ac:dyDescent="0.6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245</v>
      </c>
      <c r="H1195" t="s">
        <v>245</v>
      </c>
      <c r="I1195" t="s">
        <v>246</v>
      </c>
      <c r="J1195">
        <v>298</v>
      </c>
      <c r="K1195">
        <v>8</v>
      </c>
    </row>
    <row r="1196" spans="1:11" x14ac:dyDescent="0.6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245</v>
      </c>
      <c r="H1196" t="s">
        <v>245</v>
      </c>
      <c r="I1196" t="s">
        <v>246</v>
      </c>
      <c r="J1196">
        <v>298</v>
      </c>
      <c r="K1196">
        <v>8</v>
      </c>
    </row>
    <row r="1197" spans="1:11" x14ac:dyDescent="0.6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245</v>
      </c>
      <c r="H1197" t="s">
        <v>245</v>
      </c>
      <c r="I1197" t="s">
        <v>246</v>
      </c>
      <c r="J1197">
        <v>298</v>
      </c>
      <c r="K1197">
        <v>8</v>
      </c>
    </row>
    <row r="1198" spans="1:11" x14ac:dyDescent="0.6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246</v>
      </c>
      <c r="H1198" t="s">
        <v>246</v>
      </c>
      <c r="I1198" t="s">
        <v>246</v>
      </c>
      <c r="J1198">
        <v>298</v>
      </c>
      <c r="K1198">
        <v>8</v>
      </c>
    </row>
    <row r="1199" spans="1:11" x14ac:dyDescent="0.6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245</v>
      </c>
      <c r="H1199" t="s">
        <v>245</v>
      </c>
      <c r="I1199" t="s">
        <v>246</v>
      </c>
      <c r="J1199">
        <v>298</v>
      </c>
      <c r="K1199">
        <v>8</v>
      </c>
    </row>
    <row r="1200" spans="1:11" x14ac:dyDescent="0.6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245</v>
      </c>
      <c r="H1200" t="s">
        <v>245</v>
      </c>
      <c r="I1200" t="s">
        <v>246</v>
      </c>
      <c r="J1200">
        <v>298</v>
      </c>
      <c r="K1200">
        <v>8</v>
      </c>
    </row>
    <row r="1201" spans="1:11" x14ac:dyDescent="0.6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245</v>
      </c>
      <c r="H1201" t="s">
        <v>245</v>
      </c>
      <c r="I1201" t="s">
        <v>246</v>
      </c>
      <c r="J1201">
        <v>298</v>
      </c>
      <c r="K1201">
        <v>8</v>
      </c>
    </row>
    <row r="1202" spans="1:11" x14ac:dyDescent="0.6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245</v>
      </c>
      <c r="H1202" t="s">
        <v>245</v>
      </c>
      <c r="I1202" t="s">
        <v>246</v>
      </c>
      <c r="J1202">
        <v>298</v>
      </c>
      <c r="K1202">
        <v>8</v>
      </c>
    </row>
    <row r="1203" spans="1:11" x14ac:dyDescent="0.6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245</v>
      </c>
      <c r="H1203" t="s">
        <v>245</v>
      </c>
      <c r="I1203" t="s">
        <v>246</v>
      </c>
      <c r="J1203">
        <v>298</v>
      </c>
      <c r="K1203">
        <v>8</v>
      </c>
    </row>
    <row r="1204" spans="1:11" x14ac:dyDescent="0.6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246</v>
      </c>
      <c r="H1204" t="s">
        <v>245</v>
      </c>
      <c r="I1204" t="s">
        <v>246</v>
      </c>
      <c r="J1204">
        <v>298</v>
      </c>
      <c r="K1204">
        <v>8</v>
      </c>
    </row>
    <row r="1205" spans="1:11" x14ac:dyDescent="0.6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246</v>
      </c>
      <c r="H1205" t="s">
        <v>245</v>
      </c>
      <c r="I1205" t="s">
        <v>246</v>
      </c>
      <c r="J1205">
        <v>298</v>
      </c>
      <c r="K1205">
        <v>8</v>
      </c>
    </row>
    <row r="1206" spans="1:11" x14ac:dyDescent="0.6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245</v>
      </c>
      <c r="H1206" t="s">
        <v>245</v>
      </c>
      <c r="I1206" t="s">
        <v>246</v>
      </c>
      <c r="J1206">
        <v>298</v>
      </c>
      <c r="K1206">
        <v>8</v>
      </c>
    </row>
    <row r="1207" spans="1:11" x14ac:dyDescent="0.6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246</v>
      </c>
      <c r="H1207" t="s">
        <v>245</v>
      </c>
      <c r="I1207" t="s">
        <v>246</v>
      </c>
      <c r="J1207">
        <v>298</v>
      </c>
      <c r="K1207">
        <v>8</v>
      </c>
    </row>
    <row r="1208" spans="1:11" x14ac:dyDescent="0.6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246</v>
      </c>
      <c r="H1208" t="s">
        <v>245</v>
      </c>
      <c r="I1208" t="s">
        <v>246</v>
      </c>
      <c r="J1208">
        <v>298</v>
      </c>
      <c r="K1208">
        <v>8</v>
      </c>
    </row>
    <row r="1209" spans="1:11" x14ac:dyDescent="0.6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246</v>
      </c>
      <c r="H1209" t="s">
        <v>245</v>
      </c>
      <c r="I1209" t="s">
        <v>246</v>
      </c>
      <c r="J1209">
        <v>298</v>
      </c>
      <c r="K1209">
        <v>8</v>
      </c>
    </row>
    <row r="1210" spans="1:11" x14ac:dyDescent="0.6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245</v>
      </c>
      <c r="H1210" t="s">
        <v>245</v>
      </c>
      <c r="I1210" t="s">
        <v>246</v>
      </c>
      <c r="J1210">
        <v>298</v>
      </c>
      <c r="K1210">
        <v>8</v>
      </c>
    </row>
    <row r="1211" spans="1:11" x14ac:dyDescent="0.6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245</v>
      </c>
      <c r="H1211" t="s">
        <v>245</v>
      </c>
      <c r="I1211" t="s">
        <v>246</v>
      </c>
      <c r="J1211">
        <v>298</v>
      </c>
      <c r="K1211">
        <v>8</v>
      </c>
    </row>
    <row r="1212" spans="1:11" x14ac:dyDescent="0.6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245</v>
      </c>
      <c r="H1212" t="s">
        <v>245</v>
      </c>
      <c r="I1212" t="s">
        <v>246</v>
      </c>
      <c r="J1212">
        <v>298</v>
      </c>
      <c r="K1212">
        <v>8</v>
      </c>
    </row>
    <row r="1213" spans="1:11" x14ac:dyDescent="0.6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246</v>
      </c>
      <c r="H1213" t="s">
        <v>245</v>
      </c>
      <c r="I1213" t="s">
        <v>246</v>
      </c>
      <c r="J1213">
        <v>298</v>
      </c>
      <c r="K1213">
        <v>8</v>
      </c>
    </row>
    <row r="1214" spans="1:11" x14ac:dyDescent="0.6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245</v>
      </c>
      <c r="H1214" t="s">
        <v>245</v>
      </c>
      <c r="I1214" t="s">
        <v>246</v>
      </c>
      <c r="J1214">
        <v>298</v>
      </c>
      <c r="K1214">
        <v>8</v>
      </c>
    </row>
    <row r="1215" spans="1:11" x14ac:dyDescent="0.6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245</v>
      </c>
      <c r="H1215" t="s">
        <v>245</v>
      </c>
      <c r="I1215" t="s">
        <v>246</v>
      </c>
      <c r="J1215">
        <v>298</v>
      </c>
      <c r="K1215">
        <v>8</v>
      </c>
    </row>
    <row r="1216" spans="1:11" x14ac:dyDescent="0.6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246</v>
      </c>
      <c r="H1216" t="s">
        <v>245</v>
      </c>
      <c r="I1216" t="s">
        <v>246</v>
      </c>
      <c r="J1216">
        <v>298</v>
      </c>
      <c r="K1216">
        <v>8</v>
      </c>
    </row>
    <row r="1217" spans="1:11" x14ac:dyDescent="0.6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245</v>
      </c>
      <c r="H1217" t="s">
        <v>245</v>
      </c>
      <c r="I1217" t="s">
        <v>246</v>
      </c>
      <c r="J1217">
        <v>298</v>
      </c>
      <c r="K1217">
        <v>8</v>
      </c>
    </row>
    <row r="1218" spans="1:11" x14ac:dyDescent="0.6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245</v>
      </c>
      <c r="H1218" t="s">
        <v>245</v>
      </c>
      <c r="I1218" t="s">
        <v>246</v>
      </c>
      <c r="J1218">
        <v>298</v>
      </c>
      <c r="K1218">
        <v>8</v>
      </c>
    </row>
    <row r="1219" spans="1:11" x14ac:dyDescent="0.6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246</v>
      </c>
      <c r="H1219" t="s">
        <v>245</v>
      </c>
      <c r="I1219" t="s">
        <v>246</v>
      </c>
      <c r="J1219">
        <v>298</v>
      </c>
      <c r="K1219">
        <v>8</v>
      </c>
    </row>
    <row r="1220" spans="1:11" x14ac:dyDescent="0.6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245</v>
      </c>
      <c r="H1220" t="s">
        <v>245</v>
      </c>
      <c r="I1220" t="s">
        <v>246</v>
      </c>
      <c r="J1220">
        <v>298</v>
      </c>
      <c r="K1220">
        <v>8</v>
      </c>
    </row>
    <row r="1221" spans="1:11" x14ac:dyDescent="0.6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246</v>
      </c>
      <c r="H1221" t="s">
        <v>245</v>
      </c>
      <c r="I1221" t="s">
        <v>246</v>
      </c>
      <c r="J1221">
        <v>298</v>
      </c>
      <c r="K1221">
        <v>8</v>
      </c>
    </row>
    <row r="1222" spans="1:11" x14ac:dyDescent="0.6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245</v>
      </c>
      <c r="H1222" t="s">
        <v>245</v>
      </c>
      <c r="I1222" t="s">
        <v>246</v>
      </c>
      <c r="J1222">
        <v>298</v>
      </c>
      <c r="K1222">
        <v>8</v>
      </c>
    </row>
    <row r="1223" spans="1:11" x14ac:dyDescent="0.6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245</v>
      </c>
      <c r="H1223" t="s">
        <v>245</v>
      </c>
      <c r="I1223" t="s">
        <v>246</v>
      </c>
      <c r="J1223">
        <v>298</v>
      </c>
      <c r="K1223">
        <v>8</v>
      </c>
    </row>
    <row r="1224" spans="1:11" x14ac:dyDescent="0.6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246</v>
      </c>
      <c r="H1224" t="s">
        <v>245</v>
      </c>
      <c r="I1224" t="s">
        <v>246</v>
      </c>
      <c r="J1224">
        <v>298</v>
      </c>
      <c r="K1224">
        <v>8</v>
      </c>
    </row>
    <row r="1225" spans="1:11" x14ac:dyDescent="0.6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245</v>
      </c>
      <c r="H1225" t="s">
        <v>245</v>
      </c>
      <c r="I1225" t="s">
        <v>246</v>
      </c>
      <c r="J1225">
        <v>298</v>
      </c>
      <c r="K1225">
        <v>8</v>
      </c>
    </row>
    <row r="1226" spans="1:11" x14ac:dyDescent="0.6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245</v>
      </c>
      <c r="H1226" t="s">
        <v>245</v>
      </c>
      <c r="I1226" t="s">
        <v>245</v>
      </c>
      <c r="J1226">
        <v>298</v>
      </c>
      <c r="K1226">
        <v>8</v>
      </c>
    </row>
    <row r="1227" spans="1:11" x14ac:dyDescent="0.6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245</v>
      </c>
      <c r="H1227" t="s">
        <v>245</v>
      </c>
      <c r="I1227" t="s">
        <v>246</v>
      </c>
      <c r="J1227">
        <v>298</v>
      </c>
      <c r="K1227">
        <v>8</v>
      </c>
    </row>
    <row r="1228" spans="1:11" x14ac:dyDescent="0.6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245</v>
      </c>
      <c r="H1228" t="s">
        <v>245</v>
      </c>
      <c r="I1228" t="s">
        <v>246</v>
      </c>
      <c r="J1228">
        <v>298</v>
      </c>
      <c r="K1228">
        <v>8</v>
      </c>
    </row>
    <row r="1229" spans="1:11" x14ac:dyDescent="0.6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245</v>
      </c>
      <c r="H1229" t="s">
        <v>245</v>
      </c>
      <c r="I1229" t="s">
        <v>246</v>
      </c>
      <c r="J1229">
        <v>298</v>
      </c>
      <c r="K1229">
        <v>8</v>
      </c>
    </row>
    <row r="1230" spans="1:11" x14ac:dyDescent="0.6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245</v>
      </c>
      <c r="H1230" t="s">
        <v>245</v>
      </c>
      <c r="I1230" t="s">
        <v>245</v>
      </c>
      <c r="J1230">
        <v>298</v>
      </c>
      <c r="K1230">
        <v>8</v>
      </c>
    </row>
    <row r="1231" spans="1:11" x14ac:dyDescent="0.6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245</v>
      </c>
      <c r="H1231" t="s">
        <v>245</v>
      </c>
      <c r="I1231" t="s">
        <v>246</v>
      </c>
      <c r="J1231">
        <v>298</v>
      </c>
      <c r="K1231">
        <v>8</v>
      </c>
    </row>
    <row r="1232" spans="1:11" x14ac:dyDescent="0.6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245</v>
      </c>
      <c r="H1232" t="s">
        <v>245</v>
      </c>
      <c r="I1232" t="s">
        <v>246</v>
      </c>
      <c r="J1232">
        <v>298</v>
      </c>
      <c r="K1232">
        <v>8</v>
      </c>
    </row>
    <row r="1233" spans="1:11" x14ac:dyDescent="0.6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246</v>
      </c>
      <c r="H1233" t="s">
        <v>245</v>
      </c>
      <c r="I1233" t="s">
        <v>246</v>
      </c>
      <c r="J1233">
        <v>298</v>
      </c>
      <c r="K1233">
        <v>8</v>
      </c>
    </row>
    <row r="1234" spans="1:11" x14ac:dyDescent="0.6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245</v>
      </c>
      <c r="H1234" t="s">
        <v>245</v>
      </c>
      <c r="I1234" t="s">
        <v>246</v>
      </c>
      <c r="J1234">
        <v>298</v>
      </c>
      <c r="K1234">
        <v>8</v>
      </c>
    </row>
    <row r="1235" spans="1:11" x14ac:dyDescent="0.6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245</v>
      </c>
      <c r="H1235" t="s">
        <v>245</v>
      </c>
      <c r="I1235" t="s">
        <v>246</v>
      </c>
      <c r="J1235">
        <v>298</v>
      </c>
      <c r="K1235">
        <v>8</v>
      </c>
    </row>
    <row r="1236" spans="1:11" x14ac:dyDescent="0.6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245</v>
      </c>
      <c r="H1236" t="s">
        <v>245</v>
      </c>
      <c r="I1236" t="s">
        <v>246</v>
      </c>
      <c r="J1236">
        <v>298</v>
      </c>
      <c r="K1236">
        <v>8</v>
      </c>
    </row>
    <row r="1237" spans="1:11" x14ac:dyDescent="0.6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245</v>
      </c>
      <c r="H1237" t="s">
        <v>245</v>
      </c>
      <c r="I1237" t="s">
        <v>246</v>
      </c>
      <c r="J1237">
        <v>298</v>
      </c>
      <c r="K1237">
        <v>8</v>
      </c>
    </row>
    <row r="1238" spans="1:11" x14ac:dyDescent="0.6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245</v>
      </c>
      <c r="H1238" t="s">
        <v>245</v>
      </c>
      <c r="I1238" t="s">
        <v>246</v>
      </c>
      <c r="J1238">
        <v>298</v>
      </c>
      <c r="K1238">
        <v>8</v>
      </c>
    </row>
    <row r="1239" spans="1:11" x14ac:dyDescent="0.6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245</v>
      </c>
      <c r="H1239" t="s">
        <v>245</v>
      </c>
      <c r="I1239" t="s">
        <v>246</v>
      </c>
      <c r="J1239">
        <v>298</v>
      </c>
      <c r="K1239">
        <v>8</v>
      </c>
    </row>
    <row r="1240" spans="1:11" x14ac:dyDescent="0.6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246</v>
      </c>
      <c r="H1240" t="s">
        <v>245</v>
      </c>
      <c r="I1240" t="s">
        <v>246</v>
      </c>
      <c r="J1240">
        <v>298</v>
      </c>
      <c r="K1240">
        <v>8</v>
      </c>
    </row>
    <row r="1241" spans="1:11" x14ac:dyDescent="0.6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245</v>
      </c>
      <c r="H1241" t="s">
        <v>245</v>
      </c>
      <c r="I1241" t="s">
        <v>246</v>
      </c>
      <c r="J1241">
        <v>298</v>
      </c>
      <c r="K1241">
        <v>8</v>
      </c>
    </row>
    <row r="1242" spans="1:11" x14ac:dyDescent="0.6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246</v>
      </c>
      <c r="H1242" t="s">
        <v>245</v>
      </c>
      <c r="I1242" t="s">
        <v>246</v>
      </c>
      <c r="J1242">
        <v>298</v>
      </c>
      <c r="K1242">
        <v>8</v>
      </c>
    </row>
    <row r="1243" spans="1:11" x14ac:dyDescent="0.6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245</v>
      </c>
      <c r="H1243" t="s">
        <v>245</v>
      </c>
      <c r="I1243" t="s">
        <v>246</v>
      </c>
      <c r="J1243">
        <v>298</v>
      </c>
      <c r="K1243">
        <v>8</v>
      </c>
    </row>
    <row r="1244" spans="1:11" x14ac:dyDescent="0.6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245</v>
      </c>
      <c r="H1244" t="s">
        <v>245</v>
      </c>
      <c r="I1244" t="s">
        <v>246</v>
      </c>
      <c r="J1244">
        <v>298</v>
      </c>
      <c r="K1244">
        <v>8</v>
      </c>
    </row>
    <row r="1245" spans="1:11" x14ac:dyDescent="0.6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246</v>
      </c>
      <c r="H1245" t="s">
        <v>245</v>
      </c>
      <c r="I1245" t="s">
        <v>246</v>
      </c>
      <c r="J1245">
        <v>298</v>
      </c>
      <c r="K1245">
        <v>8</v>
      </c>
    </row>
    <row r="1246" spans="1:11" x14ac:dyDescent="0.6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246</v>
      </c>
      <c r="H1246" t="s">
        <v>245</v>
      </c>
      <c r="I1246" t="s">
        <v>246</v>
      </c>
      <c r="J1246">
        <v>298</v>
      </c>
      <c r="K1246">
        <v>8</v>
      </c>
    </row>
    <row r="1247" spans="1:11" x14ac:dyDescent="0.6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246</v>
      </c>
      <c r="H1247" t="s">
        <v>245</v>
      </c>
      <c r="I1247" t="s">
        <v>246</v>
      </c>
      <c r="J1247">
        <v>298</v>
      </c>
      <c r="K1247">
        <v>8</v>
      </c>
    </row>
    <row r="1248" spans="1:11" x14ac:dyDescent="0.6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245</v>
      </c>
      <c r="H1248" t="s">
        <v>245</v>
      </c>
      <c r="I1248" t="s">
        <v>246</v>
      </c>
      <c r="J1248">
        <v>298</v>
      </c>
      <c r="K1248">
        <v>8</v>
      </c>
    </row>
    <row r="1249" spans="1:11" x14ac:dyDescent="0.6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245</v>
      </c>
      <c r="H1249" t="s">
        <v>245</v>
      </c>
      <c r="I1249" t="s">
        <v>246</v>
      </c>
      <c r="J1249">
        <v>298</v>
      </c>
      <c r="K1249">
        <v>8</v>
      </c>
    </row>
    <row r="1250" spans="1:11" x14ac:dyDescent="0.6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245</v>
      </c>
      <c r="H1250" t="s">
        <v>245</v>
      </c>
      <c r="I1250" t="s">
        <v>246</v>
      </c>
      <c r="J1250">
        <v>298</v>
      </c>
      <c r="K1250">
        <v>8</v>
      </c>
    </row>
    <row r="1251" spans="1:11" x14ac:dyDescent="0.6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245</v>
      </c>
      <c r="H1251" t="s">
        <v>245</v>
      </c>
      <c r="I1251" t="s">
        <v>246</v>
      </c>
      <c r="J1251">
        <v>298</v>
      </c>
      <c r="K1251">
        <v>8</v>
      </c>
    </row>
    <row r="1252" spans="1:11" x14ac:dyDescent="0.6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245</v>
      </c>
      <c r="H1252" t="s">
        <v>245</v>
      </c>
      <c r="I1252" t="s">
        <v>246</v>
      </c>
      <c r="J1252">
        <v>298</v>
      </c>
      <c r="K1252">
        <v>8</v>
      </c>
    </row>
    <row r="1253" spans="1:11" x14ac:dyDescent="0.6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245</v>
      </c>
      <c r="H1253" t="s">
        <v>245</v>
      </c>
      <c r="I1253" t="s">
        <v>246</v>
      </c>
      <c r="J1253">
        <v>298</v>
      </c>
      <c r="K1253">
        <v>8</v>
      </c>
    </row>
    <row r="1254" spans="1:11" x14ac:dyDescent="0.6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245</v>
      </c>
      <c r="H1254" t="s">
        <v>245</v>
      </c>
      <c r="I1254" t="s">
        <v>246</v>
      </c>
      <c r="J1254">
        <v>298</v>
      </c>
      <c r="K1254">
        <v>8</v>
      </c>
    </row>
    <row r="1255" spans="1:11" x14ac:dyDescent="0.6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245</v>
      </c>
      <c r="H1255" t="s">
        <v>245</v>
      </c>
      <c r="I1255" t="s">
        <v>246</v>
      </c>
      <c r="J1255">
        <v>298</v>
      </c>
      <c r="K1255">
        <v>8</v>
      </c>
    </row>
    <row r="1256" spans="1:11" x14ac:dyDescent="0.6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246</v>
      </c>
      <c r="H1256" t="s">
        <v>245</v>
      </c>
      <c r="I1256" t="s">
        <v>246</v>
      </c>
      <c r="J1256">
        <v>298</v>
      </c>
      <c r="K1256">
        <v>8</v>
      </c>
    </row>
    <row r="1257" spans="1:11" x14ac:dyDescent="0.6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245</v>
      </c>
      <c r="H1257" t="s">
        <v>245</v>
      </c>
      <c r="I1257" t="s">
        <v>246</v>
      </c>
      <c r="J1257">
        <v>298</v>
      </c>
      <c r="K1257">
        <v>8</v>
      </c>
    </row>
    <row r="1258" spans="1:11" x14ac:dyDescent="0.6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246</v>
      </c>
      <c r="H1258" t="s">
        <v>245</v>
      </c>
      <c r="I1258" t="s">
        <v>246</v>
      </c>
      <c r="J1258">
        <v>298</v>
      </c>
      <c r="K1258">
        <v>8</v>
      </c>
    </row>
    <row r="1259" spans="1:11" x14ac:dyDescent="0.6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245</v>
      </c>
      <c r="H1259" t="s">
        <v>245</v>
      </c>
      <c r="I1259" t="s">
        <v>246</v>
      </c>
      <c r="J1259">
        <v>298</v>
      </c>
      <c r="K1259">
        <v>8</v>
      </c>
    </row>
    <row r="1260" spans="1:11" x14ac:dyDescent="0.6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245</v>
      </c>
      <c r="H1260" t="s">
        <v>245</v>
      </c>
      <c r="I1260" t="s">
        <v>246</v>
      </c>
      <c r="J1260">
        <v>298</v>
      </c>
      <c r="K1260">
        <v>8</v>
      </c>
    </row>
    <row r="1261" spans="1:11" x14ac:dyDescent="0.6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245</v>
      </c>
      <c r="H1261" t="s">
        <v>245</v>
      </c>
      <c r="I1261" t="s">
        <v>246</v>
      </c>
      <c r="J1261">
        <v>246</v>
      </c>
      <c r="K1261">
        <v>9</v>
      </c>
    </row>
    <row r="1262" spans="1:11" x14ac:dyDescent="0.6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245</v>
      </c>
      <c r="H1262" t="s">
        <v>245</v>
      </c>
      <c r="I1262" t="s">
        <v>246</v>
      </c>
      <c r="J1262">
        <v>246</v>
      </c>
      <c r="K1262">
        <v>9</v>
      </c>
    </row>
    <row r="1263" spans="1:11" x14ac:dyDescent="0.6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245</v>
      </c>
      <c r="H1263" t="s">
        <v>245</v>
      </c>
      <c r="I1263" t="s">
        <v>246</v>
      </c>
      <c r="J1263">
        <v>246</v>
      </c>
      <c r="K1263">
        <v>9</v>
      </c>
    </row>
    <row r="1264" spans="1:11" x14ac:dyDescent="0.6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246</v>
      </c>
      <c r="H1264" t="s">
        <v>245</v>
      </c>
      <c r="I1264" t="s">
        <v>246</v>
      </c>
      <c r="J1264">
        <v>246</v>
      </c>
      <c r="K1264">
        <v>9</v>
      </c>
    </row>
    <row r="1265" spans="1:11" x14ac:dyDescent="0.6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245</v>
      </c>
      <c r="H1265" t="s">
        <v>245</v>
      </c>
      <c r="I1265" t="s">
        <v>246</v>
      </c>
      <c r="J1265">
        <v>246</v>
      </c>
      <c r="K1265">
        <v>9</v>
      </c>
    </row>
    <row r="1266" spans="1:11" x14ac:dyDescent="0.6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246</v>
      </c>
      <c r="H1266" t="s">
        <v>246</v>
      </c>
      <c r="I1266" t="s">
        <v>246</v>
      </c>
      <c r="J1266">
        <v>246</v>
      </c>
      <c r="K1266">
        <v>9</v>
      </c>
    </row>
    <row r="1267" spans="1:11" x14ac:dyDescent="0.6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245</v>
      </c>
      <c r="H1267" t="s">
        <v>245</v>
      </c>
      <c r="I1267" t="s">
        <v>245</v>
      </c>
      <c r="J1267">
        <v>246</v>
      </c>
      <c r="K1267">
        <v>9</v>
      </c>
    </row>
    <row r="1268" spans="1:11" x14ac:dyDescent="0.6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245</v>
      </c>
      <c r="H1268" t="s">
        <v>245</v>
      </c>
      <c r="I1268" t="s">
        <v>246</v>
      </c>
      <c r="J1268">
        <v>246</v>
      </c>
      <c r="K1268">
        <v>9</v>
      </c>
    </row>
    <row r="1269" spans="1:11" x14ac:dyDescent="0.6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246</v>
      </c>
      <c r="H1269" t="s">
        <v>245</v>
      </c>
      <c r="I1269" t="s">
        <v>246</v>
      </c>
      <c r="J1269">
        <v>246</v>
      </c>
      <c r="K1269">
        <v>9</v>
      </c>
    </row>
    <row r="1270" spans="1:11" x14ac:dyDescent="0.6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245</v>
      </c>
      <c r="H1270" t="s">
        <v>245</v>
      </c>
      <c r="I1270" t="s">
        <v>246</v>
      </c>
      <c r="J1270">
        <v>246</v>
      </c>
      <c r="K1270">
        <v>9</v>
      </c>
    </row>
    <row r="1271" spans="1:11" x14ac:dyDescent="0.6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245</v>
      </c>
      <c r="H1271" t="s">
        <v>245</v>
      </c>
      <c r="I1271" t="s">
        <v>245</v>
      </c>
      <c r="J1271">
        <v>246</v>
      </c>
      <c r="K1271">
        <v>9</v>
      </c>
    </row>
    <row r="1272" spans="1:11" x14ac:dyDescent="0.6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245</v>
      </c>
      <c r="H1272" t="s">
        <v>245</v>
      </c>
      <c r="I1272" t="s">
        <v>246</v>
      </c>
      <c r="J1272">
        <v>246</v>
      </c>
      <c r="K1272">
        <v>9</v>
      </c>
    </row>
    <row r="1273" spans="1:11" x14ac:dyDescent="0.6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245</v>
      </c>
      <c r="H1273" t="s">
        <v>245</v>
      </c>
      <c r="I1273" t="s">
        <v>246</v>
      </c>
      <c r="J1273">
        <v>246</v>
      </c>
      <c r="K1273">
        <v>9</v>
      </c>
    </row>
    <row r="1274" spans="1:11" x14ac:dyDescent="0.6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245</v>
      </c>
      <c r="H1274" t="s">
        <v>245</v>
      </c>
      <c r="I1274" t="s">
        <v>246</v>
      </c>
      <c r="J1274">
        <v>246</v>
      </c>
      <c r="K1274">
        <v>9</v>
      </c>
    </row>
    <row r="1275" spans="1:11" x14ac:dyDescent="0.6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245</v>
      </c>
      <c r="H1275" t="s">
        <v>245</v>
      </c>
      <c r="I1275" t="s">
        <v>246</v>
      </c>
      <c r="J1275">
        <v>246</v>
      </c>
      <c r="K1275">
        <v>9</v>
      </c>
    </row>
    <row r="1276" spans="1:11" x14ac:dyDescent="0.6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245</v>
      </c>
      <c r="H1276" t="s">
        <v>245</v>
      </c>
      <c r="I1276" t="s">
        <v>246</v>
      </c>
      <c r="J1276">
        <v>246</v>
      </c>
      <c r="K1276">
        <v>9</v>
      </c>
    </row>
    <row r="1277" spans="1:11" x14ac:dyDescent="0.6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245</v>
      </c>
      <c r="H1277" t="s">
        <v>245</v>
      </c>
      <c r="I1277" t="s">
        <v>246</v>
      </c>
      <c r="J1277">
        <v>246</v>
      </c>
      <c r="K1277">
        <v>9</v>
      </c>
    </row>
    <row r="1278" spans="1:11" x14ac:dyDescent="0.6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245</v>
      </c>
      <c r="H1278" t="s">
        <v>245</v>
      </c>
      <c r="I1278" t="s">
        <v>246</v>
      </c>
      <c r="J1278">
        <v>246</v>
      </c>
      <c r="K1278">
        <v>9</v>
      </c>
    </row>
    <row r="1279" spans="1:11" x14ac:dyDescent="0.6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245</v>
      </c>
      <c r="H1279" t="s">
        <v>245</v>
      </c>
      <c r="I1279" t="s">
        <v>245</v>
      </c>
      <c r="J1279">
        <v>246</v>
      </c>
      <c r="K1279">
        <v>9</v>
      </c>
    </row>
    <row r="1280" spans="1:11" x14ac:dyDescent="0.6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245</v>
      </c>
      <c r="H1280" t="s">
        <v>245</v>
      </c>
      <c r="I1280" t="s">
        <v>246</v>
      </c>
      <c r="J1280">
        <v>246</v>
      </c>
      <c r="K1280">
        <v>9</v>
      </c>
    </row>
    <row r="1281" spans="1:11" x14ac:dyDescent="0.6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245</v>
      </c>
      <c r="H1281" t="s">
        <v>245</v>
      </c>
      <c r="I1281" t="s">
        <v>246</v>
      </c>
      <c r="J1281">
        <v>246</v>
      </c>
      <c r="K1281">
        <v>9</v>
      </c>
    </row>
    <row r="1282" spans="1:11" x14ac:dyDescent="0.6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245</v>
      </c>
      <c r="H1282" t="s">
        <v>245</v>
      </c>
      <c r="I1282" t="s">
        <v>246</v>
      </c>
      <c r="J1282">
        <v>246</v>
      </c>
      <c r="K1282">
        <v>9</v>
      </c>
    </row>
    <row r="1283" spans="1:11" x14ac:dyDescent="0.6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245</v>
      </c>
      <c r="H1283" t="s">
        <v>245</v>
      </c>
      <c r="I1283" t="s">
        <v>246</v>
      </c>
      <c r="J1283">
        <v>246</v>
      </c>
      <c r="K1283">
        <v>9</v>
      </c>
    </row>
    <row r="1284" spans="1:11" x14ac:dyDescent="0.6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245</v>
      </c>
      <c r="H1284" t="s">
        <v>245</v>
      </c>
      <c r="I1284" t="s">
        <v>246</v>
      </c>
      <c r="J1284">
        <v>246</v>
      </c>
      <c r="K1284">
        <v>9</v>
      </c>
    </row>
    <row r="1285" spans="1:11" x14ac:dyDescent="0.6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246</v>
      </c>
      <c r="H1285" t="s">
        <v>245</v>
      </c>
      <c r="I1285" t="s">
        <v>246</v>
      </c>
      <c r="J1285">
        <v>246</v>
      </c>
      <c r="K1285">
        <v>9</v>
      </c>
    </row>
    <row r="1286" spans="1:11" x14ac:dyDescent="0.6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246</v>
      </c>
      <c r="H1286" t="s">
        <v>246</v>
      </c>
      <c r="I1286" t="s">
        <v>246</v>
      </c>
      <c r="J1286">
        <v>246</v>
      </c>
      <c r="K1286">
        <v>9</v>
      </c>
    </row>
    <row r="1287" spans="1:11" x14ac:dyDescent="0.6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245</v>
      </c>
      <c r="H1287" t="s">
        <v>245</v>
      </c>
      <c r="I1287" t="s">
        <v>246</v>
      </c>
      <c r="J1287">
        <v>246</v>
      </c>
      <c r="K1287">
        <v>9</v>
      </c>
    </row>
    <row r="1288" spans="1:11" x14ac:dyDescent="0.6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246</v>
      </c>
      <c r="H1288" t="s">
        <v>245</v>
      </c>
      <c r="I1288" t="s">
        <v>246</v>
      </c>
      <c r="J1288">
        <v>246</v>
      </c>
      <c r="K1288">
        <v>9</v>
      </c>
    </row>
    <row r="1289" spans="1:11" x14ac:dyDescent="0.6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245</v>
      </c>
      <c r="H1289" t="s">
        <v>245</v>
      </c>
      <c r="I1289" t="s">
        <v>246</v>
      </c>
      <c r="J1289">
        <v>246</v>
      </c>
      <c r="K1289">
        <v>9</v>
      </c>
    </row>
    <row r="1290" spans="1:11" x14ac:dyDescent="0.6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245</v>
      </c>
      <c r="H1290" t="s">
        <v>245</v>
      </c>
      <c r="I1290" t="s">
        <v>246</v>
      </c>
      <c r="J1290">
        <v>246</v>
      </c>
      <c r="K1290">
        <v>9</v>
      </c>
    </row>
    <row r="1291" spans="1:11" x14ac:dyDescent="0.6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245</v>
      </c>
      <c r="H1291" t="s">
        <v>245</v>
      </c>
      <c r="I1291" t="s">
        <v>246</v>
      </c>
      <c r="J1291">
        <v>246</v>
      </c>
      <c r="K1291">
        <v>9</v>
      </c>
    </row>
    <row r="1292" spans="1:11" x14ac:dyDescent="0.6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246</v>
      </c>
      <c r="H1292" t="s">
        <v>245</v>
      </c>
      <c r="I1292" t="s">
        <v>245</v>
      </c>
      <c r="J1292">
        <v>246</v>
      </c>
      <c r="K1292">
        <v>9</v>
      </c>
    </row>
    <row r="1293" spans="1:11" x14ac:dyDescent="0.6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245</v>
      </c>
      <c r="H1293" t="s">
        <v>245</v>
      </c>
      <c r="I1293" t="s">
        <v>246</v>
      </c>
      <c r="J1293">
        <v>246</v>
      </c>
      <c r="K1293">
        <v>9</v>
      </c>
    </row>
    <row r="1294" spans="1:11" x14ac:dyDescent="0.6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245</v>
      </c>
      <c r="H1294" t="s">
        <v>245</v>
      </c>
      <c r="I1294" t="s">
        <v>245</v>
      </c>
      <c r="J1294">
        <v>246</v>
      </c>
      <c r="K1294">
        <v>9</v>
      </c>
    </row>
    <row r="1295" spans="1:11" x14ac:dyDescent="0.6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246</v>
      </c>
      <c r="H1295" t="s">
        <v>245</v>
      </c>
      <c r="I1295" t="s">
        <v>246</v>
      </c>
      <c r="J1295">
        <v>246</v>
      </c>
      <c r="K1295">
        <v>9</v>
      </c>
    </row>
    <row r="1296" spans="1:11" x14ac:dyDescent="0.6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245</v>
      </c>
      <c r="H1296" t="s">
        <v>245</v>
      </c>
      <c r="I1296" t="s">
        <v>245</v>
      </c>
      <c r="J1296">
        <v>246</v>
      </c>
      <c r="K1296">
        <v>9</v>
      </c>
    </row>
    <row r="1297" spans="1:11" x14ac:dyDescent="0.6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245</v>
      </c>
      <c r="H1297" t="s">
        <v>245</v>
      </c>
      <c r="I1297" t="s">
        <v>246</v>
      </c>
      <c r="J1297">
        <v>246</v>
      </c>
      <c r="K1297">
        <v>9</v>
      </c>
    </row>
    <row r="1298" spans="1:11" x14ac:dyDescent="0.6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245</v>
      </c>
      <c r="H1298" t="s">
        <v>245</v>
      </c>
      <c r="I1298" t="s">
        <v>246</v>
      </c>
      <c r="J1298">
        <v>246</v>
      </c>
      <c r="K1298">
        <v>9</v>
      </c>
    </row>
    <row r="1299" spans="1:11" x14ac:dyDescent="0.6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245</v>
      </c>
      <c r="H1299" t="s">
        <v>245</v>
      </c>
      <c r="I1299" t="s">
        <v>246</v>
      </c>
      <c r="J1299">
        <v>246</v>
      </c>
      <c r="K1299">
        <v>9</v>
      </c>
    </row>
    <row r="1300" spans="1:11" x14ac:dyDescent="0.6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245</v>
      </c>
      <c r="H1300" t="s">
        <v>245</v>
      </c>
      <c r="I1300" t="s">
        <v>246</v>
      </c>
      <c r="J1300">
        <v>246</v>
      </c>
      <c r="K1300">
        <v>9</v>
      </c>
    </row>
    <row r="1301" spans="1:11" x14ac:dyDescent="0.6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245</v>
      </c>
      <c r="H1301" t="s">
        <v>245</v>
      </c>
      <c r="I1301" t="s">
        <v>246</v>
      </c>
      <c r="J1301">
        <v>246</v>
      </c>
      <c r="K1301">
        <v>9</v>
      </c>
    </row>
    <row r="1302" spans="1:11" x14ac:dyDescent="0.6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245</v>
      </c>
      <c r="H1302" t="s">
        <v>245</v>
      </c>
      <c r="I1302" t="s">
        <v>246</v>
      </c>
      <c r="J1302">
        <v>246</v>
      </c>
      <c r="K1302">
        <v>9</v>
      </c>
    </row>
    <row r="1303" spans="1:11" x14ac:dyDescent="0.6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246</v>
      </c>
      <c r="H1303" t="s">
        <v>245</v>
      </c>
      <c r="I1303" t="s">
        <v>245</v>
      </c>
      <c r="J1303">
        <v>246</v>
      </c>
      <c r="K1303">
        <v>9</v>
      </c>
    </row>
    <row r="1304" spans="1:11" x14ac:dyDescent="0.6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245</v>
      </c>
      <c r="H1304" t="s">
        <v>245</v>
      </c>
      <c r="I1304" t="s">
        <v>246</v>
      </c>
      <c r="J1304">
        <v>246</v>
      </c>
      <c r="K1304">
        <v>9</v>
      </c>
    </row>
    <row r="1305" spans="1:11" x14ac:dyDescent="0.6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245</v>
      </c>
      <c r="H1305" t="s">
        <v>245</v>
      </c>
      <c r="I1305" t="s">
        <v>246</v>
      </c>
      <c r="J1305">
        <v>246</v>
      </c>
      <c r="K1305">
        <v>9</v>
      </c>
    </row>
    <row r="1306" spans="1:11" x14ac:dyDescent="0.6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245</v>
      </c>
      <c r="H1306" t="s">
        <v>245</v>
      </c>
      <c r="I1306" t="s">
        <v>246</v>
      </c>
      <c r="J1306">
        <v>246</v>
      </c>
      <c r="K1306">
        <v>9</v>
      </c>
    </row>
    <row r="1307" spans="1:11" x14ac:dyDescent="0.6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245</v>
      </c>
      <c r="H1307" t="s">
        <v>245</v>
      </c>
      <c r="I1307" t="s">
        <v>246</v>
      </c>
      <c r="J1307">
        <v>246</v>
      </c>
      <c r="K1307">
        <v>9</v>
      </c>
    </row>
    <row r="1308" spans="1:11" x14ac:dyDescent="0.6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245</v>
      </c>
      <c r="H1308" t="s">
        <v>245</v>
      </c>
      <c r="I1308" t="s">
        <v>246</v>
      </c>
      <c r="J1308">
        <v>246</v>
      </c>
      <c r="K1308">
        <v>9</v>
      </c>
    </row>
    <row r="1309" spans="1:11" x14ac:dyDescent="0.6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246</v>
      </c>
      <c r="H1309" t="s">
        <v>245</v>
      </c>
      <c r="I1309" t="s">
        <v>246</v>
      </c>
      <c r="J1309">
        <v>246</v>
      </c>
      <c r="K1309">
        <v>9</v>
      </c>
    </row>
    <row r="1310" spans="1:11" x14ac:dyDescent="0.6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245</v>
      </c>
      <c r="H1310" t="s">
        <v>245</v>
      </c>
      <c r="I1310" t="s">
        <v>246</v>
      </c>
      <c r="J1310">
        <v>246</v>
      </c>
      <c r="K1310">
        <v>9</v>
      </c>
    </row>
    <row r="1311" spans="1:11" x14ac:dyDescent="0.6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245</v>
      </c>
      <c r="H1311" t="s">
        <v>245</v>
      </c>
      <c r="I1311" t="s">
        <v>246</v>
      </c>
      <c r="J1311">
        <v>246</v>
      </c>
      <c r="K1311">
        <v>9</v>
      </c>
    </row>
    <row r="1312" spans="1:11" x14ac:dyDescent="0.6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245</v>
      </c>
      <c r="H1312" t="s">
        <v>245</v>
      </c>
      <c r="I1312" t="s">
        <v>246</v>
      </c>
      <c r="J1312">
        <v>246</v>
      </c>
      <c r="K1312">
        <v>9</v>
      </c>
    </row>
    <row r="1313" spans="1:11" x14ac:dyDescent="0.6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245</v>
      </c>
      <c r="H1313" t="s">
        <v>245</v>
      </c>
      <c r="I1313" t="s">
        <v>245</v>
      </c>
      <c r="J1313">
        <v>246</v>
      </c>
      <c r="K1313">
        <v>9</v>
      </c>
    </row>
    <row r="1314" spans="1:11" x14ac:dyDescent="0.6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245</v>
      </c>
      <c r="H1314" t="s">
        <v>245</v>
      </c>
      <c r="I1314" t="s">
        <v>246</v>
      </c>
      <c r="J1314">
        <v>246</v>
      </c>
      <c r="K1314">
        <v>9</v>
      </c>
    </row>
    <row r="1315" spans="1:11" x14ac:dyDescent="0.6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245</v>
      </c>
      <c r="H1315" t="s">
        <v>245</v>
      </c>
      <c r="I1315" t="s">
        <v>246</v>
      </c>
      <c r="J1315">
        <v>246</v>
      </c>
      <c r="K1315">
        <v>9</v>
      </c>
    </row>
    <row r="1316" spans="1:11" x14ac:dyDescent="0.6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245</v>
      </c>
      <c r="H1316" t="s">
        <v>245</v>
      </c>
      <c r="I1316" t="s">
        <v>246</v>
      </c>
      <c r="J1316">
        <v>246</v>
      </c>
      <c r="K1316">
        <v>9</v>
      </c>
    </row>
    <row r="1317" spans="1:11" x14ac:dyDescent="0.6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245</v>
      </c>
      <c r="H1317" t="s">
        <v>245</v>
      </c>
      <c r="I1317" t="s">
        <v>245</v>
      </c>
      <c r="J1317">
        <v>246</v>
      </c>
      <c r="K1317">
        <v>9</v>
      </c>
    </row>
    <row r="1318" spans="1:11" x14ac:dyDescent="0.6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246</v>
      </c>
      <c r="H1318" t="s">
        <v>245</v>
      </c>
      <c r="I1318" t="s">
        <v>246</v>
      </c>
      <c r="J1318">
        <v>246</v>
      </c>
      <c r="K1318">
        <v>9</v>
      </c>
    </row>
    <row r="1319" spans="1:11" x14ac:dyDescent="0.6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245</v>
      </c>
      <c r="H1319" t="s">
        <v>245</v>
      </c>
      <c r="I1319" t="s">
        <v>246</v>
      </c>
      <c r="J1319">
        <v>246</v>
      </c>
      <c r="K1319">
        <v>9</v>
      </c>
    </row>
    <row r="1320" spans="1:11" x14ac:dyDescent="0.6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246</v>
      </c>
      <c r="H1320" t="s">
        <v>245</v>
      </c>
      <c r="I1320" t="s">
        <v>246</v>
      </c>
      <c r="J1320">
        <v>246</v>
      </c>
      <c r="K1320">
        <v>9</v>
      </c>
    </row>
    <row r="1321" spans="1:11" x14ac:dyDescent="0.6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245</v>
      </c>
      <c r="H1321" t="s">
        <v>245</v>
      </c>
      <c r="I1321" t="s">
        <v>246</v>
      </c>
      <c r="J1321">
        <v>246</v>
      </c>
      <c r="K1321">
        <v>9</v>
      </c>
    </row>
    <row r="1322" spans="1:11" x14ac:dyDescent="0.6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245</v>
      </c>
      <c r="H1322" t="s">
        <v>245</v>
      </c>
      <c r="I1322" t="s">
        <v>246</v>
      </c>
      <c r="J1322">
        <v>246</v>
      </c>
      <c r="K1322">
        <v>9</v>
      </c>
    </row>
    <row r="1323" spans="1:11" x14ac:dyDescent="0.6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245</v>
      </c>
      <c r="H1323" t="s">
        <v>245</v>
      </c>
      <c r="I1323" t="s">
        <v>246</v>
      </c>
      <c r="J1323">
        <v>246</v>
      </c>
      <c r="K1323">
        <v>9</v>
      </c>
    </row>
    <row r="1324" spans="1:11" x14ac:dyDescent="0.6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245</v>
      </c>
      <c r="H1324" t="s">
        <v>245</v>
      </c>
      <c r="I1324" t="s">
        <v>245</v>
      </c>
      <c r="J1324">
        <v>246</v>
      </c>
      <c r="K1324">
        <v>9</v>
      </c>
    </row>
    <row r="1325" spans="1:11" x14ac:dyDescent="0.6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245</v>
      </c>
      <c r="H1325" t="s">
        <v>245</v>
      </c>
      <c r="I1325" t="s">
        <v>246</v>
      </c>
      <c r="J1325">
        <v>246</v>
      </c>
      <c r="K1325">
        <v>9</v>
      </c>
    </row>
    <row r="1326" spans="1:11" x14ac:dyDescent="0.6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246</v>
      </c>
      <c r="H1326" t="s">
        <v>245</v>
      </c>
      <c r="I1326" t="s">
        <v>246</v>
      </c>
      <c r="J1326">
        <v>246</v>
      </c>
      <c r="K1326">
        <v>9</v>
      </c>
    </row>
    <row r="1327" spans="1:11" x14ac:dyDescent="0.6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245</v>
      </c>
      <c r="H1327" t="s">
        <v>245</v>
      </c>
      <c r="I1327" t="s">
        <v>245</v>
      </c>
      <c r="J1327">
        <v>246</v>
      </c>
      <c r="K1327">
        <v>9</v>
      </c>
    </row>
    <row r="1328" spans="1:11" x14ac:dyDescent="0.6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246</v>
      </c>
      <c r="H1328" t="s">
        <v>245</v>
      </c>
      <c r="I1328" t="s">
        <v>245</v>
      </c>
      <c r="J1328">
        <v>246</v>
      </c>
      <c r="K1328">
        <v>9</v>
      </c>
    </row>
    <row r="1329" spans="1:11" x14ac:dyDescent="0.6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245</v>
      </c>
      <c r="H1329" t="s">
        <v>245</v>
      </c>
      <c r="I1329" t="s">
        <v>246</v>
      </c>
      <c r="J1329">
        <v>246</v>
      </c>
      <c r="K1329">
        <v>9</v>
      </c>
    </row>
    <row r="1330" spans="1:11" x14ac:dyDescent="0.6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245</v>
      </c>
      <c r="H1330" t="s">
        <v>245</v>
      </c>
      <c r="I1330" t="s">
        <v>246</v>
      </c>
      <c r="J1330">
        <v>246</v>
      </c>
      <c r="K1330">
        <v>9</v>
      </c>
    </row>
    <row r="1331" spans="1:11" x14ac:dyDescent="0.6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245</v>
      </c>
      <c r="H1331" t="s">
        <v>245</v>
      </c>
      <c r="I1331" t="s">
        <v>246</v>
      </c>
      <c r="J1331">
        <v>246</v>
      </c>
      <c r="K1331">
        <v>9</v>
      </c>
    </row>
    <row r="1332" spans="1:11" x14ac:dyDescent="0.6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245</v>
      </c>
      <c r="H1332" t="s">
        <v>245</v>
      </c>
      <c r="I1332" t="s">
        <v>246</v>
      </c>
      <c r="J1332">
        <v>246</v>
      </c>
      <c r="K1332">
        <v>9</v>
      </c>
    </row>
    <row r="1333" spans="1:11" x14ac:dyDescent="0.6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245</v>
      </c>
      <c r="H1333" t="s">
        <v>245</v>
      </c>
      <c r="I1333" t="s">
        <v>246</v>
      </c>
      <c r="J1333">
        <v>246</v>
      </c>
      <c r="K1333">
        <v>9</v>
      </c>
    </row>
    <row r="1334" spans="1:11" x14ac:dyDescent="0.6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246</v>
      </c>
      <c r="H1334" t="s">
        <v>246</v>
      </c>
      <c r="I1334" t="s">
        <v>246</v>
      </c>
      <c r="J1334">
        <v>246</v>
      </c>
      <c r="K1334">
        <v>9</v>
      </c>
    </row>
    <row r="1335" spans="1:11" x14ac:dyDescent="0.6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245</v>
      </c>
      <c r="H1335" t="s">
        <v>245</v>
      </c>
      <c r="I1335" t="s">
        <v>246</v>
      </c>
      <c r="J1335">
        <v>246</v>
      </c>
      <c r="K1335">
        <v>9</v>
      </c>
    </row>
    <row r="1336" spans="1:11" x14ac:dyDescent="0.6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245</v>
      </c>
      <c r="H1336" t="s">
        <v>245</v>
      </c>
      <c r="I1336" t="s">
        <v>246</v>
      </c>
      <c r="J1336">
        <v>246</v>
      </c>
      <c r="K1336">
        <v>9</v>
      </c>
    </row>
    <row r="1337" spans="1:11" x14ac:dyDescent="0.6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245</v>
      </c>
      <c r="H1337" t="s">
        <v>245</v>
      </c>
      <c r="I1337" t="s">
        <v>246</v>
      </c>
      <c r="J1337">
        <v>246</v>
      </c>
      <c r="K1337">
        <v>9</v>
      </c>
    </row>
    <row r="1338" spans="1:11" x14ac:dyDescent="0.6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245</v>
      </c>
      <c r="H1338" t="s">
        <v>245</v>
      </c>
      <c r="I1338" t="s">
        <v>246</v>
      </c>
      <c r="J1338">
        <v>246</v>
      </c>
      <c r="K1338">
        <v>9</v>
      </c>
    </row>
    <row r="1339" spans="1:11" x14ac:dyDescent="0.6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245</v>
      </c>
      <c r="H1339" t="s">
        <v>245</v>
      </c>
      <c r="I1339" t="s">
        <v>245</v>
      </c>
      <c r="J1339">
        <v>246</v>
      </c>
      <c r="K1339">
        <v>9</v>
      </c>
    </row>
    <row r="1340" spans="1:11" x14ac:dyDescent="0.6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245</v>
      </c>
      <c r="H1340" t="s">
        <v>245</v>
      </c>
      <c r="I1340" t="s">
        <v>245</v>
      </c>
      <c r="J1340">
        <v>246</v>
      </c>
      <c r="K1340">
        <v>9</v>
      </c>
    </row>
    <row r="1341" spans="1:11" x14ac:dyDescent="0.6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245</v>
      </c>
      <c r="H1341" t="s">
        <v>245</v>
      </c>
      <c r="I1341" t="s">
        <v>246</v>
      </c>
      <c r="J1341">
        <v>246</v>
      </c>
      <c r="K1341">
        <v>9</v>
      </c>
    </row>
    <row r="1342" spans="1:11" x14ac:dyDescent="0.6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245</v>
      </c>
      <c r="H1342" t="s">
        <v>245</v>
      </c>
      <c r="I1342" t="s">
        <v>246</v>
      </c>
      <c r="J1342">
        <v>246</v>
      </c>
      <c r="K1342">
        <v>9</v>
      </c>
    </row>
    <row r="1343" spans="1:11" x14ac:dyDescent="0.6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245</v>
      </c>
      <c r="H1343" t="s">
        <v>245</v>
      </c>
      <c r="I1343" t="s">
        <v>246</v>
      </c>
      <c r="J1343">
        <v>246</v>
      </c>
      <c r="K1343">
        <v>9</v>
      </c>
    </row>
    <row r="1344" spans="1:11" x14ac:dyDescent="0.6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245</v>
      </c>
      <c r="H1344" t="s">
        <v>245</v>
      </c>
      <c r="I1344" t="s">
        <v>246</v>
      </c>
      <c r="J1344">
        <v>246</v>
      </c>
      <c r="K1344">
        <v>9</v>
      </c>
    </row>
    <row r="1345" spans="1:11" x14ac:dyDescent="0.6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246</v>
      </c>
      <c r="H1345" t="s">
        <v>245</v>
      </c>
      <c r="I1345" t="s">
        <v>246</v>
      </c>
      <c r="J1345">
        <v>246</v>
      </c>
      <c r="K1345">
        <v>9</v>
      </c>
    </row>
    <row r="1346" spans="1:11" x14ac:dyDescent="0.6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246</v>
      </c>
      <c r="H1346" t="s">
        <v>245</v>
      </c>
      <c r="I1346" t="s">
        <v>246</v>
      </c>
      <c r="J1346">
        <v>246</v>
      </c>
      <c r="K1346">
        <v>9</v>
      </c>
    </row>
    <row r="1347" spans="1:11" x14ac:dyDescent="0.6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245</v>
      </c>
      <c r="H1347" t="s">
        <v>245</v>
      </c>
      <c r="I1347" t="s">
        <v>246</v>
      </c>
      <c r="J1347">
        <v>246</v>
      </c>
      <c r="K1347">
        <v>9</v>
      </c>
    </row>
    <row r="1348" spans="1:11" x14ac:dyDescent="0.6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246</v>
      </c>
      <c r="H1348" t="s">
        <v>245</v>
      </c>
      <c r="I1348" t="s">
        <v>245</v>
      </c>
      <c r="J1348">
        <v>246</v>
      </c>
      <c r="K1348">
        <v>9</v>
      </c>
    </row>
    <row r="1349" spans="1:11" x14ac:dyDescent="0.6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245</v>
      </c>
      <c r="H1349" t="s">
        <v>245</v>
      </c>
      <c r="I1349" t="s">
        <v>246</v>
      </c>
      <c r="J1349">
        <v>246</v>
      </c>
      <c r="K1349">
        <v>9</v>
      </c>
    </row>
    <row r="1350" spans="1:11" x14ac:dyDescent="0.6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245</v>
      </c>
      <c r="H1350" t="s">
        <v>245</v>
      </c>
      <c r="I1350" t="s">
        <v>246</v>
      </c>
      <c r="J1350">
        <v>246</v>
      </c>
      <c r="K1350">
        <v>9</v>
      </c>
    </row>
    <row r="1351" spans="1:11" x14ac:dyDescent="0.6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245</v>
      </c>
      <c r="H1351" t="s">
        <v>245</v>
      </c>
      <c r="I1351" t="s">
        <v>246</v>
      </c>
      <c r="J1351">
        <v>246</v>
      </c>
      <c r="K1351">
        <v>9</v>
      </c>
    </row>
    <row r="1352" spans="1:11" x14ac:dyDescent="0.6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245</v>
      </c>
      <c r="H1352" t="s">
        <v>245</v>
      </c>
      <c r="I1352" t="s">
        <v>246</v>
      </c>
      <c r="J1352">
        <v>246</v>
      </c>
      <c r="K1352">
        <v>9</v>
      </c>
    </row>
    <row r="1353" spans="1:11" x14ac:dyDescent="0.6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245</v>
      </c>
      <c r="H1353" t="s">
        <v>245</v>
      </c>
      <c r="I1353" t="s">
        <v>246</v>
      </c>
      <c r="J1353">
        <v>246</v>
      </c>
      <c r="K1353">
        <v>9</v>
      </c>
    </row>
    <row r="1354" spans="1:11" x14ac:dyDescent="0.6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245</v>
      </c>
      <c r="H1354" t="s">
        <v>245</v>
      </c>
      <c r="I1354" t="s">
        <v>246</v>
      </c>
      <c r="J1354">
        <v>246</v>
      </c>
      <c r="K1354">
        <v>9</v>
      </c>
    </row>
    <row r="1355" spans="1:11" x14ac:dyDescent="0.6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245</v>
      </c>
      <c r="H1355" t="s">
        <v>245</v>
      </c>
      <c r="I1355" t="s">
        <v>246</v>
      </c>
      <c r="J1355">
        <v>246</v>
      </c>
      <c r="K1355">
        <v>9</v>
      </c>
    </row>
    <row r="1356" spans="1:11" x14ac:dyDescent="0.6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245</v>
      </c>
      <c r="H1356" t="s">
        <v>245</v>
      </c>
      <c r="I1356" t="s">
        <v>246</v>
      </c>
      <c r="J1356">
        <v>246</v>
      </c>
      <c r="K1356">
        <v>9</v>
      </c>
    </row>
    <row r="1357" spans="1:11" x14ac:dyDescent="0.6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245</v>
      </c>
      <c r="H1357" t="s">
        <v>245</v>
      </c>
      <c r="I1357" t="s">
        <v>246</v>
      </c>
      <c r="J1357">
        <v>246</v>
      </c>
      <c r="K1357">
        <v>9</v>
      </c>
    </row>
    <row r="1358" spans="1:11" x14ac:dyDescent="0.6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246</v>
      </c>
      <c r="H1358" t="s">
        <v>245</v>
      </c>
      <c r="I1358" t="s">
        <v>246</v>
      </c>
      <c r="J1358">
        <v>246</v>
      </c>
      <c r="K1358">
        <v>9</v>
      </c>
    </row>
    <row r="1359" spans="1:11" x14ac:dyDescent="0.6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245</v>
      </c>
      <c r="H1359" t="s">
        <v>245</v>
      </c>
      <c r="I1359" t="s">
        <v>246</v>
      </c>
      <c r="J1359">
        <v>246</v>
      </c>
      <c r="K1359">
        <v>9</v>
      </c>
    </row>
    <row r="1360" spans="1:11" x14ac:dyDescent="0.6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245</v>
      </c>
      <c r="H1360" t="s">
        <v>245</v>
      </c>
      <c r="I1360" t="s">
        <v>246</v>
      </c>
      <c r="J1360">
        <v>246</v>
      </c>
      <c r="K1360">
        <v>9</v>
      </c>
    </row>
    <row r="1361" spans="1:11" x14ac:dyDescent="0.6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245</v>
      </c>
      <c r="H1361" t="s">
        <v>245</v>
      </c>
      <c r="I1361" t="s">
        <v>246</v>
      </c>
      <c r="J1361">
        <v>246</v>
      </c>
      <c r="K1361">
        <v>9</v>
      </c>
    </row>
    <row r="1362" spans="1:11" x14ac:dyDescent="0.6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245</v>
      </c>
      <c r="H1362" t="s">
        <v>245</v>
      </c>
      <c r="I1362" t="s">
        <v>246</v>
      </c>
      <c r="J1362">
        <v>246</v>
      </c>
      <c r="K1362">
        <v>9</v>
      </c>
    </row>
    <row r="1363" spans="1:11" x14ac:dyDescent="0.6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245</v>
      </c>
      <c r="H1363" t="s">
        <v>245</v>
      </c>
      <c r="I1363" t="s">
        <v>246</v>
      </c>
      <c r="J1363">
        <v>246</v>
      </c>
      <c r="K1363">
        <v>9</v>
      </c>
    </row>
    <row r="1364" spans="1:11" x14ac:dyDescent="0.6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245</v>
      </c>
      <c r="H1364" t="s">
        <v>245</v>
      </c>
      <c r="I1364" t="s">
        <v>245</v>
      </c>
      <c r="J1364">
        <v>246</v>
      </c>
      <c r="K1364">
        <v>9</v>
      </c>
    </row>
    <row r="1365" spans="1:11" x14ac:dyDescent="0.6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245</v>
      </c>
      <c r="H1365" t="s">
        <v>245</v>
      </c>
      <c r="I1365" t="s">
        <v>246</v>
      </c>
      <c r="J1365">
        <v>246</v>
      </c>
      <c r="K1365">
        <v>9</v>
      </c>
    </row>
    <row r="1366" spans="1:11" x14ac:dyDescent="0.6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245</v>
      </c>
      <c r="H1366" t="s">
        <v>245</v>
      </c>
      <c r="I1366" t="s">
        <v>246</v>
      </c>
      <c r="J1366">
        <v>246</v>
      </c>
      <c r="K1366">
        <v>9</v>
      </c>
    </row>
    <row r="1367" spans="1:11" x14ac:dyDescent="0.6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245</v>
      </c>
      <c r="H1367" t="s">
        <v>245</v>
      </c>
      <c r="I1367" t="s">
        <v>245</v>
      </c>
      <c r="J1367">
        <v>246</v>
      </c>
      <c r="K1367">
        <v>9</v>
      </c>
    </row>
    <row r="1368" spans="1:11" x14ac:dyDescent="0.6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245</v>
      </c>
      <c r="H1368" t="s">
        <v>245</v>
      </c>
      <c r="I1368" t="s">
        <v>245</v>
      </c>
      <c r="J1368">
        <v>246</v>
      </c>
      <c r="K1368">
        <v>9</v>
      </c>
    </row>
    <row r="1369" spans="1:11" x14ac:dyDescent="0.6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245</v>
      </c>
      <c r="H1369" t="s">
        <v>245</v>
      </c>
      <c r="I1369" t="s">
        <v>246</v>
      </c>
      <c r="J1369">
        <v>246</v>
      </c>
      <c r="K1369">
        <v>9</v>
      </c>
    </row>
    <row r="1370" spans="1:11" x14ac:dyDescent="0.6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245</v>
      </c>
      <c r="H1370" t="s">
        <v>245</v>
      </c>
      <c r="I1370" t="s">
        <v>246</v>
      </c>
      <c r="J1370">
        <v>246</v>
      </c>
      <c r="K1370">
        <v>9</v>
      </c>
    </row>
    <row r="1371" spans="1:11" x14ac:dyDescent="0.6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245</v>
      </c>
      <c r="H1371" t="s">
        <v>245</v>
      </c>
      <c r="I1371" t="s">
        <v>245</v>
      </c>
      <c r="J1371">
        <v>246</v>
      </c>
      <c r="K1371">
        <v>9</v>
      </c>
    </row>
    <row r="1372" spans="1:11" x14ac:dyDescent="0.6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245</v>
      </c>
      <c r="H1372" t="s">
        <v>245</v>
      </c>
      <c r="I1372" t="s">
        <v>246</v>
      </c>
      <c r="J1372">
        <v>246</v>
      </c>
      <c r="K1372">
        <v>9</v>
      </c>
    </row>
    <row r="1373" spans="1:11" x14ac:dyDescent="0.6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245</v>
      </c>
      <c r="H1373" t="s">
        <v>245</v>
      </c>
      <c r="I1373" t="s">
        <v>246</v>
      </c>
      <c r="J1373">
        <v>246</v>
      </c>
      <c r="K1373">
        <v>9</v>
      </c>
    </row>
    <row r="1374" spans="1:11" x14ac:dyDescent="0.6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245</v>
      </c>
      <c r="H1374" t="s">
        <v>245</v>
      </c>
      <c r="I1374" t="s">
        <v>246</v>
      </c>
      <c r="J1374">
        <v>246</v>
      </c>
      <c r="K1374">
        <v>9</v>
      </c>
    </row>
    <row r="1375" spans="1:11" x14ac:dyDescent="0.6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245</v>
      </c>
      <c r="H1375" t="s">
        <v>245</v>
      </c>
      <c r="I1375" t="s">
        <v>246</v>
      </c>
      <c r="J1375">
        <v>246</v>
      </c>
      <c r="K1375">
        <v>9</v>
      </c>
    </row>
    <row r="1376" spans="1:11" x14ac:dyDescent="0.6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245</v>
      </c>
      <c r="H1376" t="s">
        <v>245</v>
      </c>
      <c r="I1376" t="s">
        <v>246</v>
      </c>
      <c r="J1376">
        <v>246</v>
      </c>
      <c r="K1376">
        <v>9</v>
      </c>
    </row>
    <row r="1377" spans="1:11" x14ac:dyDescent="0.6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246</v>
      </c>
      <c r="H1377" t="s">
        <v>245</v>
      </c>
      <c r="I1377" t="s">
        <v>246</v>
      </c>
      <c r="J1377">
        <v>246</v>
      </c>
      <c r="K1377">
        <v>9</v>
      </c>
    </row>
    <row r="1378" spans="1:11" x14ac:dyDescent="0.6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245</v>
      </c>
      <c r="H1378" t="s">
        <v>245</v>
      </c>
      <c r="I1378" t="s">
        <v>246</v>
      </c>
      <c r="J1378">
        <v>246</v>
      </c>
      <c r="K1378">
        <v>9</v>
      </c>
    </row>
    <row r="1379" spans="1:11" x14ac:dyDescent="0.6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245</v>
      </c>
      <c r="H1379" t="s">
        <v>245</v>
      </c>
      <c r="I1379" t="s">
        <v>246</v>
      </c>
      <c r="J1379">
        <v>246</v>
      </c>
      <c r="K1379">
        <v>9</v>
      </c>
    </row>
    <row r="1380" spans="1:11" x14ac:dyDescent="0.6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245</v>
      </c>
      <c r="H1380" t="s">
        <v>245</v>
      </c>
      <c r="I1380" t="s">
        <v>246</v>
      </c>
      <c r="J1380">
        <v>246</v>
      </c>
      <c r="K1380">
        <v>9</v>
      </c>
    </row>
    <row r="1381" spans="1:11" x14ac:dyDescent="0.6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245</v>
      </c>
      <c r="H1381" t="s">
        <v>245</v>
      </c>
      <c r="I1381" t="s">
        <v>246</v>
      </c>
      <c r="J1381">
        <v>246</v>
      </c>
      <c r="K1381">
        <v>9</v>
      </c>
    </row>
    <row r="1382" spans="1:11" x14ac:dyDescent="0.6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245</v>
      </c>
      <c r="H1382" t="s">
        <v>245</v>
      </c>
      <c r="I1382" t="s">
        <v>246</v>
      </c>
      <c r="J1382">
        <v>246</v>
      </c>
      <c r="K1382">
        <v>9</v>
      </c>
    </row>
    <row r="1383" spans="1:11" x14ac:dyDescent="0.6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245</v>
      </c>
      <c r="H1383" t="s">
        <v>245</v>
      </c>
      <c r="I1383" t="s">
        <v>245</v>
      </c>
      <c r="J1383">
        <v>246</v>
      </c>
      <c r="K1383">
        <v>9</v>
      </c>
    </row>
    <row r="1384" spans="1:11" x14ac:dyDescent="0.6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246</v>
      </c>
      <c r="H1384" t="s">
        <v>245</v>
      </c>
      <c r="I1384" t="s">
        <v>245</v>
      </c>
      <c r="J1384">
        <v>246</v>
      </c>
      <c r="K1384">
        <v>9</v>
      </c>
    </row>
    <row r="1385" spans="1:11" x14ac:dyDescent="0.6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245</v>
      </c>
      <c r="H1385" t="s">
        <v>245</v>
      </c>
      <c r="I1385" t="s">
        <v>246</v>
      </c>
      <c r="J1385">
        <v>246</v>
      </c>
      <c r="K1385">
        <v>9</v>
      </c>
    </row>
    <row r="1386" spans="1:11" x14ac:dyDescent="0.6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245</v>
      </c>
      <c r="H1386" t="s">
        <v>245</v>
      </c>
      <c r="I1386" t="s">
        <v>246</v>
      </c>
      <c r="J1386">
        <v>246</v>
      </c>
      <c r="K1386">
        <v>9</v>
      </c>
    </row>
    <row r="1387" spans="1:11" x14ac:dyDescent="0.6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245</v>
      </c>
      <c r="H1387" t="s">
        <v>245</v>
      </c>
      <c r="I1387" t="s">
        <v>246</v>
      </c>
      <c r="J1387">
        <v>246</v>
      </c>
      <c r="K1387">
        <v>9</v>
      </c>
    </row>
    <row r="1388" spans="1:11" x14ac:dyDescent="0.6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246</v>
      </c>
      <c r="H1388" t="s">
        <v>246</v>
      </c>
      <c r="I1388" t="s">
        <v>246</v>
      </c>
      <c r="J1388">
        <v>246</v>
      </c>
      <c r="K1388">
        <v>9</v>
      </c>
    </row>
    <row r="1389" spans="1:11" x14ac:dyDescent="0.6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245</v>
      </c>
      <c r="H1389" t="s">
        <v>245</v>
      </c>
      <c r="I1389" t="s">
        <v>246</v>
      </c>
      <c r="J1389">
        <v>246</v>
      </c>
      <c r="K1389">
        <v>9</v>
      </c>
    </row>
    <row r="1390" spans="1:11" x14ac:dyDescent="0.6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245</v>
      </c>
      <c r="H1390" t="s">
        <v>245</v>
      </c>
      <c r="I1390" t="s">
        <v>246</v>
      </c>
      <c r="J1390">
        <v>246</v>
      </c>
      <c r="K1390">
        <v>9</v>
      </c>
    </row>
    <row r="1391" spans="1:11" x14ac:dyDescent="0.6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245</v>
      </c>
      <c r="H1391" t="s">
        <v>245</v>
      </c>
      <c r="I1391" t="s">
        <v>246</v>
      </c>
      <c r="J1391">
        <v>246</v>
      </c>
      <c r="K1391">
        <v>9</v>
      </c>
    </row>
    <row r="1392" spans="1:11" x14ac:dyDescent="0.6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246</v>
      </c>
      <c r="H1392" t="s">
        <v>245</v>
      </c>
      <c r="I1392" t="s">
        <v>246</v>
      </c>
      <c r="J1392">
        <v>246</v>
      </c>
      <c r="K1392">
        <v>9</v>
      </c>
    </row>
    <row r="1393" spans="1:11" x14ac:dyDescent="0.6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245</v>
      </c>
      <c r="H1393" t="s">
        <v>245</v>
      </c>
      <c r="I1393" t="s">
        <v>246</v>
      </c>
      <c r="J1393">
        <v>246</v>
      </c>
      <c r="K1393">
        <v>9</v>
      </c>
    </row>
    <row r="1394" spans="1:11" x14ac:dyDescent="0.6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246</v>
      </c>
      <c r="H1394" t="s">
        <v>245</v>
      </c>
      <c r="I1394" t="s">
        <v>246</v>
      </c>
      <c r="J1394">
        <v>246</v>
      </c>
      <c r="K1394">
        <v>9</v>
      </c>
    </row>
    <row r="1395" spans="1:11" x14ac:dyDescent="0.6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245</v>
      </c>
      <c r="H1395" t="s">
        <v>245</v>
      </c>
      <c r="I1395" t="s">
        <v>246</v>
      </c>
      <c r="J1395">
        <v>246</v>
      </c>
      <c r="K1395">
        <v>9</v>
      </c>
    </row>
    <row r="1396" spans="1:11" x14ac:dyDescent="0.6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246</v>
      </c>
      <c r="H1396" t="s">
        <v>245</v>
      </c>
      <c r="I1396" t="s">
        <v>246</v>
      </c>
      <c r="J1396">
        <v>246</v>
      </c>
      <c r="K1396">
        <v>9</v>
      </c>
    </row>
    <row r="1397" spans="1:11" x14ac:dyDescent="0.6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245</v>
      </c>
      <c r="H1397" t="s">
        <v>245</v>
      </c>
      <c r="I1397" t="s">
        <v>245</v>
      </c>
      <c r="J1397">
        <v>246</v>
      </c>
      <c r="K1397">
        <v>9</v>
      </c>
    </row>
    <row r="1398" spans="1:11" x14ac:dyDescent="0.6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245</v>
      </c>
      <c r="H1398" t="s">
        <v>245</v>
      </c>
      <c r="I1398" t="s">
        <v>246</v>
      </c>
      <c r="J1398">
        <v>246</v>
      </c>
      <c r="K1398">
        <v>9</v>
      </c>
    </row>
    <row r="1399" spans="1:11" x14ac:dyDescent="0.6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246</v>
      </c>
      <c r="H1399" t="s">
        <v>245</v>
      </c>
      <c r="I1399" t="s">
        <v>246</v>
      </c>
      <c r="J1399">
        <v>246</v>
      </c>
      <c r="K1399">
        <v>9</v>
      </c>
    </row>
    <row r="1400" spans="1:11" x14ac:dyDescent="0.6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246</v>
      </c>
      <c r="H1400" t="s">
        <v>246</v>
      </c>
      <c r="I1400" t="s">
        <v>246</v>
      </c>
      <c r="J1400">
        <v>246</v>
      </c>
      <c r="K1400">
        <v>9</v>
      </c>
    </row>
    <row r="1401" spans="1:11" x14ac:dyDescent="0.6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245</v>
      </c>
      <c r="H1401" t="s">
        <v>245</v>
      </c>
      <c r="I1401" t="s">
        <v>246</v>
      </c>
      <c r="J1401">
        <v>246</v>
      </c>
      <c r="K1401">
        <v>9</v>
      </c>
    </row>
    <row r="1402" spans="1:11" x14ac:dyDescent="0.6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246</v>
      </c>
      <c r="H1402" t="s">
        <v>245</v>
      </c>
      <c r="I1402" t="s">
        <v>246</v>
      </c>
      <c r="J1402">
        <v>246</v>
      </c>
      <c r="K1402">
        <v>9</v>
      </c>
    </row>
    <row r="1403" spans="1:11" x14ac:dyDescent="0.6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245</v>
      </c>
      <c r="H1403" t="s">
        <v>245</v>
      </c>
      <c r="I1403" t="s">
        <v>246</v>
      </c>
      <c r="J1403">
        <v>246</v>
      </c>
      <c r="K1403">
        <v>9</v>
      </c>
    </row>
    <row r="1404" spans="1:11" x14ac:dyDescent="0.6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245</v>
      </c>
      <c r="H1404" t="s">
        <v>245</v>
      </c>
      <c r="I1404" t="s">
        <v>246</v>
      </c>
      <c r="J1404">
        <v>246</v>
      </c>
      <c r="K1404">
        <v>9</v>
      </c>
    </row>
    <row r="1405" spans="1:11" x14ac:dyDescent="0.6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245</v>
      </c>
      <c r="H1405" t="s">
        <v>245</v>
      </c>
      <c r="I1405" t="s">
        <v>246</v>
      </c>
      <c r="J1405">
        <v>246</v>
      </c>
      <c r="K1405">
        <v>9</v>
      </c>
    </row>
    <row r="1406" spans="1:11" x14ac:dyDescent="0.6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246</v>
      </c>
      <c r="H1406" t="s">
        <v>246</v>
      </c>
      <c r="I1406" t="s">
        <v>246</v>
      </c>
      <c r="J1406">
        <v>246</v>
      </c>
      <c r="K1406">
        <v>9</v>
      </c>
    </row>
    <row r="1407" spans="1:11" x14ac:dyDescent="0.6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246</v>
      </c>
      <c r="H1407" t="s">
        <v>245</v>
      </c>
      <c r="I1407" t="s">
        <v>246</v>
      </c>
      <c r="J1407">
        <v>246</v>
      </c>
      <c r="K1407">
        <v>9</v>
      </c>
    </row>
    <row r="1408" spans="1:11" x14ac:dyDescent="0.6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245</v>
      </c>
      <c r="H1408" t="s">
        <v>245</v>
      </c>
      <c r="I1408" t="s">
        <v>246</v>
      </c>
      <c r="J1408">
        <v>246</v>
      </c>
      <c r="K1408">
        <v>9</v>
      </c>
    </row>
    <row r="1409" spans="1:11" x14ac:dyDescent="0.6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245</v>
      </c>
      <c r="H1409" t="s">
        <v>245</v>
      </c>
      <c r="I1409" t="s">
        <v>246</v>
      </c>
      <c r="J1409">
        <v>246</v>
      </c>
      <c r="K1409">
        <v>9</v>
      </c>
    </row>
    <row r="1410" spans="1:11" x14ac:dyDescent="0.6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245</v>
      </c>
      <c r="H1410" t="s">
        <v>245</v>
      </c>
      <c r="I1410" t="s">
        <v>246</v>
      </c>
      <c r="J1410">
        <v>246</v>
      </c>
      <c r="K1410">
        <v>9</v>
      </c>
    </row>
    <row r="1411" spans="1:11" x14ac:dyDescent="0.6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245</v>
      </c>
      <c r="H1411" t="s">
        <v>245</v>
      </c>
      <c r="I1411" t="s">
        <v>246</v>
      </c>
      <c r="J1411">
        <v>246</v>
      </c>
      <c r="K1411">
        <v>9</v>
      </c>
    </row>
    <row r="1412" spans="1:11" x14ac:dyDescent="0.6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245</v>
      </c>
      <c r="H1412" t="s">
        <v>245</v>
      </c>
      <c r="I1412" t="s">
        <v>245</v>
      </c>
      <c r="J1412">
        <v>246</v>
      </c>
      <c r="K1412">
        <v>9</v>
      </c>
    </row>
    <row r="1413" spans="1:11" x14ac:dyDescent="0.6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245</v>
      </c>
      <c r="H1413" t="s">
        <v>245</v>
      </c>
      <c r="I1413" t="s">
        <v>246</v>
      </c>
      <c r="J1413">
        <v>246</v>
      </c>
      <c r="K1413">
        <v>9</v>
      </c>
    </row>
    <row r="1414" spans="1:11" x14ac:dyDescent="0.6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245</v>
      </c>
      <c r="H1414" t="s">
        <v>245</v>
      </c>
      <c r="I1414" t="s">
        <v>246</v>
      </c>
      <c r="J1414">
        <v>246</v>
      </c>
      <c r="K1414">
        <v>9</v>
      </c>
    </row>
    <row r="1415" spans="1:11" x14ac:dyDescent="0.6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245</v>
      </c>
      <c r="H1415" t="s">
        <v>245</v>
      </c>
      <c r="I1415" t="s">
        <v>246</v>
      </c>
      <c r="J1415">
        <v>246</v>
      </c>
      <c r="K1415">
        <v>9</v>
      </c>
    </row>
    <row r="1416" spans="1:11" x14ac:dyDescent="0.6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245</v>
      </c>
      <c r="H1416" t="s">
        <v>245</v>
      </c>
      <c r="I1416" t="s">
        <v>246</v>
      </c>
      <c r="J1416">
        <v>246</v>
      </c>
      <c r="K1416">
        <v>9</v>
      </c>
    </row>
    <row r="1417" spans="1:11" x14ac:dyDescent="0.6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245</v>
      </c>
      <c r="H1417" t="s">
        <v>245</v>
      </c>
      <c r="I1417" t="s">
        <v>246</v>
      </c>
      <c r="J1417">
        <v>246</v>
      </c>
      <c r="K1417">
        <v>9</v>
      </c>
    </row>
    <row r="1418" spans="1:11" x14ac:dyDescent="0.6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246</v>
      </c>
      <c r="H1418" t="s">
        <v>245</v>
      </c>
      <c r="I1418" t="s">
        <v>246</v>
      </c>
      <c r="J1418">
        <v>246</v>
      </c>
      <c r="K1418">
        <v>9</v>
      </c>
    </row>
    <row r="1419" spans="1:11" x14ac:dyDescent="0.6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245</v>
      </c>
      <c r="H1419" t="s">
        <v>245</v>
      </c>
      <c r="I1419" t="s">
        <v>246</v>
      </c>
      <c r="J1419">
        <v>246</v>
      </c>
      <c r="K1419">
        <v>9</v>
      </c>
    </row>
    <row r="1420" spans="1:11" x14ac:dyDescent="0.6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246</v>
      </c>
      <c r="H1420" t="s">
        <v>245</v>
      </c>
      <c r="I1420" t="s">
        <v>246</v>
      </c>
      <c r="J1420">
        <v>246</v>
      </c>
      <c r="K1420">
        <v>9</v>
      </c>
    </row>
    <row r="1421" spans="1:11" x14ac:dyDescent="0.6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245</v>
      </c>
      <c r="H1421" t="s">
        <v>245</v>
      </c>
      <c r="I1421" t="s">
        <v>246</v>
      </c>
      <c r="J1421">
        <v>246</v>
      </c>
      <c r="K1421">
        <v>9</v>
      </c>
    </row>
    <row r="1422" spans="1:11" x14ac:dyDescent="0.6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245</v>
      </c>
      <c r="H1422" t="s">
        <v>245</v>
      </c>
      <c r="I1422" t="s">
        <v>246</v>
      </c>
      <c r="J1422">
        <v>246</v>
      </c>
      <c r="K1422">
        <v>9</v>
      </c>
    </row>
    <row r="1423" spans="1:11" x14ac:dyDescent="0.6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245</v>
      </c>
      <c r="H1423" t="s">
        <v>245</v>
      </c>
      <c r="I1423" t="s">
        <v>246</v>
      </c>
      <c r="J1423">
        <v>246</v>
      </c>
      <c r="K1423">
        <v>9</v>
      </c>
    </row>
    <row r="1424" spans="1:11" x14ac:dyDescent="0.6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246</v>
      </c>
      <c r="H1424" t="s">
        <v>245</v>
      </c>
      <c r="I1424" t="s">
        <v>245</v>
      </c>
      <c r="J1424">
        <v>246</v>
      </c>
      <c r="K1424">
        <v>9</v>
      </c>
    </row>
    <row r="1425" spans="1:11" x14ac:dyDescent="0.6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245</v>
      </c>
      <c r="H1425" t="s">
        <v>245</v>
      </c>
      <c r="I1425" t="s">
        <v>246</v>
      </c>
      <c r="J1425">
        <v>246</v>
      </c>
      <c r="K1425">
        <v>9</v>
      </c>
    </row>
    <row r="1426" spans="1:11" x14ac:dyDescent="0.6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245</v>
      </c>
      <c r="H1426" t="s">
        <v>245</v>
      </c>
      <c r="I1426" t="s">
        <v>246</v>
      </c>
      <c r="J1426">
        <v>246</v>
      </c>
      <c r="K1426">
        <v>9</v>
      </c>
    </row>
    <row r="1427" spans="1:11" x14ac:dyDescent="0.6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245</v>
      </c>
      <c r="H1427" t="s">
        <v>245</v>
      </c>
      <c r="I1427" t="s">
        <v>245</v>
      </c>
      <c r="J1427">
        <v>246</v>
      </c>
      <c r="K1427">
        <v>9</v>
      </c>
    </row>
    <row r="1428" spans="1:11" x14ac:dyDescent="0.6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245</v>
      </c>
      <c r="H1428" t="s">
        <v>245</v>
      </c>
      <c r="I1428" t="s">
        <v>246</v>
      </c>
      <c r="J1428">
        <v>246</v>
      </c>
      <c r="K1428">
        <v>9</v>
      </c>
    </row>
    <row r="1429" spans="1:11" x14ac:dyDescent="0.6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246</v>
      </c>
      <c r="H1429" t="s">
        <v>245</v>
      </c>
      <c r="I1429" t="s">
        <v>246</v>
      </c>
      <c r="J1429">
        <v>246</v>
      </c>
      <c r="K1429">
        <v>9</v>
      </c>
    </row>
    <row r="1430" spans="1:11" x14ac:dyDescent="0.6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245</v>
      </c>
      <c r="H1430" t="s">
        <v>245</v>
      </c>
      <c r="I1430" t="s">
        <v>246</v>
      </c>
      <c r="J1430">
        <v>246</v>
      </c>
      <c r="K1430">
        <v>9</v>
      </c>
    </row>
    <row r="1431" spans="1:11" x14ac:dyDescent="0.6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245</v>
      </c>
      <c r="H1431" t="s">
        <v>245</v>
      </c>
      <c r="I1431" t="s">
        <v>246</v>
      </c>
      <c r="J1431">
        <v>246</v>
      </c>
      <c r="K1431">
        <v>9</v>
      </c>
    </row>
    <row r="1432" spans="1:11" x14ac:dyDescent="0.6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245</v>
      </c>
      <c r="H1432" t="s">
        <v>245</v>
      </c>
      <c r="I1432" t="s">
        <v>246</v>
      </c>
      <c r="J1432">
        <v>246</v>
      </c>
      <c r="K1432">
        <v>9</v>
      </c>
    </row>
    <row r="1433" spans="1:11" x14ac:dyDescent="0.6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245</v>
      </c>
      <c r="H1433" t="s">
        <v>245</v>
      </c>
      <c r="I1433" t="s">
        <v>246</v>
      </c>
      <c r="J1433">
        <v>246</v>
      </c>
      <c r="K1433">
        <v>9</v>
      </c>
    </row>
    <row r="1434" spans="1:11" x14ac:dyDescent="0.6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245</v>
      </c>
      <c r="H1434" t="s">
        <v>245</v>
      </c>
      <c r="I1434" t="s">
        <v>246</v>
      </c>
      <c r="J1434">
        <v>246</v>
      </c>
      <c r="K1434">
        <v>9</v>
      </c>
    </row>
    <row r="1435" spans="1:11" x14ac:dyDescent="0.6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245</v>
      </c>
      <c r="H1435" t="s">
        <v>245</v>
      </c>
      <c r="I1435" t="s">
        <v>246</v>
      </c>
      <c r="J1435">
        <v>246</v>
      </c>
      <c r="K1435">
        <v>9</v>
      </c>
    </row>
    <row r="1436" spans="1:11" x14ac:dyDescent="0.6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245</v>
      </c>
      <c r="H1436" t="s">
        <v>245</v>
      </c>
      <c r="I1436" t="s">
        <v>246</v>
      </c>
      <c r="J1436">
        <v>246</v>
      </c>
      <c r="K1436">
        <v>9</v>
      </c>
    </row>
    <row r="1437" spans="1:11" x14ac:dyDescent="0.6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246</v>
      </c>
      <c r="H1437" t="s">
        <v>245</v>
      </c>
      <c r="I1437" t="s">
        <v>246</v>
      </c>
      <c r="J1437">
        <v>246</v>
      </c>
      <c r="K1437">
        <v>9</v>
      </c>
    </row>
    <row r="1438" spans="1:11" x14ac:dyDescent="0.6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245</v>
      </c>
      <c r="H1438" t="s">
        <v>245</v>
      </c>
      <c r="I1438" t="s">
        <v>246</v>
      </c>
      <c r="J1438">
        <v>246</v>
      </c>
      <c r="K1438">
        <v>9</v>
      </c>
    </row>
    <row r="1439" spans="1:11" x14ac:dyDescent="0.6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245</v>
      </c>
      <c r="H1439" t="s">
        <v>245</v>
      </c>
      <c r="I1439" t="s">
        <v>246</v>
      </c>
      <c r="J1439">
        <v>246</v>
      </c>
      <c r="K1439">
        <v>9</v>
      </c>
    </row>
    <row r="1440" spans="1:11" x14ac:dyDescent="0.6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245</v>
      </c>
      <c r="H1440" t="s">
        <v>245</v>
      </c>
      <c r="I1440" t="s">
        <v>246</v>
      </c>
      <c r="J1440">
        <v>246</v>
      </c>
      <c r="K1440">
        <v>9</v>
      </c>
    </row>
    <row r="1441" spans="1:11" x14ac:dyDescent="0.6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245</v>
      </c>
      <c r="H1441" t="s">
        <v>245</v>
      </c>
      <c r="I1441" t="s">
        <v>246</v>
      </c>
      <c r="J1441">
        <v>246</v>
      </c>
      <c r="K1441">
        <v>9</v>
      </c>
    </row>
    <row r="1442" spans="1:11" x14ac:dyDescent="0.6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245</v>
      </c>
      <c r="H1442" t="s">
        <v>245</v>
      </c>
      <c r="I1442" t="s">
        <v>246</v>
      </c>
      <c r="J1442">
        <v>246</v>
      </c>
      <c r="K1442">
        <v>9</v>
      </c>
    </row>
    <row r="1443" spans="1:11" x14ac:dyDescent="0.6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246</v>
      </c>
      <c r="H1443" t="s">
        <v>245</v>
      </c>
      <c r="I1443" t="s">
        <v>246</v>
      </c>
      <c r="J1443">
        <v>246</v>
      </c>
      <c r="K1443">
        <v>9</v>
      </c>
    </row>
    <row r="1444" spans="1:11" x14ac:dyDescent="0.6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245</v>
      </c>
      <c r="H1444" t="s">
        <v>245</v>
      </c>
      <c r="I1444" t="s">
        <v>246</v>
      </c>
      <c r="J1444">
        <v>246</v>
      </c>
      <c r="K1444">
        <v>9</v>
      </c>
    </row>
    <row r="1445" spans="1:11" x14ac:dyDescent="0.6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245</v>
      </c>
      <c r="H1445" t="s">
        <v>245</v>
      </c>
      <c r="I1445" t="s">
        <v>246</v>
      </c>
      <c r="J1445">
        <v>246</v>
      </c>
      <c r="K1445">
        <v>9</v>
      </c>
    </row>
    <row r="1446" spans="1:11" x14ac:dyDescent="0.6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245</v>
      </c>
      <c r="H1446" t="s">
        <v>245</v>
      </c>
      <c r="I1446" t="s">
        <v>246</v>
      </c>
      <c r="J1446">
        <v>246</v>
      </c>
      <c r="K1446">
        <v>9</v>
      </c>
    </row>
    <row r="1447" spans="1:11" x14ac:dyDescent="0.6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246</v>
      </c>
      <c r="H1447" t="s">
        <v>245</v>
      </c>
      <c r="I1447" t="s">
        <v>246</v>
      </c>
      <c r="J1447">
        <v>246</v>
      </c>
      <c r="K1447">
        <v>9</v>
      </c>
    </row>
    <row r="1448" spans="1:11" x14ac:dyDescent="0.6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245</v>
      </c>
      <c r="H1448" t="s">
        <v>245</v>
      </c>
      <c r="I1448" t="s">
        <v>246</v>
      </c>
      <c r="J1448">
        <v>246</v>
      </c>
      <c r="K1448">
        <v>9</v>
      </c>
    </row>
    <row r="1449" spans="1:11" x14ac:dyDescent="0.6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245</v>
      </c>
      <c r="H1449" t="s">
        <v>245</v>
      </c>
      <c r="I1449" t="s">
        <v>246</v>
      </c>
      <c r="J1449">
        <v>246</v>
      </c>
      <c r="K1449">
        <v>9</v>
      </c>
    </row>
    <row r="1450" spans="1:11" x14ac:dyDescent="0.6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246</v>
      </c>
      <c r="H1450" t="s">
        <v>245</v>
      </c>
      <c r="I1450" t="s">
        <v>245</v>
      </c>
      <c r="J1450">
        <v>246</v>
      </c>
      <c r="K1450">
        <v>9</v>
      </c>
    </row>
    <row r="1451" spans="1:11" x14ac:dyDescent="0.6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245</v>
      </c>
      <c r="H1451" t="s">
        <v>245</v>
      </c>
      <c r="I1451" t="s">
        <v>246</v>
      </c>
      <c r="J1451">
        <v>246</v>
      </c>
      <c r="K1451">
        <v>9</v>
      </c>
    </row>
    <row r="1452" spans="1:11" x14ac:dyDescent="0.6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245</v>
      </c>
      <c r="H1452" t="s">
        <v>245</v>
      </c>
      <c r="I1452" t="s">
        <v>246</v>
      </c>
      <c r="J1452">
        <v>246</v>
      </c>
      <c r="K1452">
        <v>9</v>
      </c>
    </row>
    <row r="1453" spans="1:11" x14ac:dyDescent="0.6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245</v>
      </c>
      <c r="H1453" t="s">
        <v>245</v>
      </c>
      <c r="I1453" t="s">
        <v>246</v>
      </c>
      <c r="J1453">
        <v>246</v>
      </c>
      <c r="K1453">
        <v>9</v>
      </c>
    </row>
    <row r="1454" spans="1:11" x14ac:dyDescent="0.6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245</v>
      </c>
      <c r="H1454" t="s">
        <v>245</v>
      </c>
      <c r="I1454" t="s">
        <v>246</v>
      </c>
      <c r="J1454">
        <v>246</v>
      </c>
      <c r="K1454">
        <v>9</v>
      </c>
    </row>
    <row r="1455" spans="1:11" x14ac:dyDescent="0.6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246</v>
      </c>
      <c r="H1455" t="s">
        <v>246</v>
      </c>
      <c r="I1455" t="s">
        <v>246</v>
      </c>
      <c r="J1455">
        <v>246</v>
      </c>
      <c r="K1455">
        <v>9</v>
      </c>
    </row>
    <row r="1456" spans="1:11" x14ac:dyDescent="0.6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246</v>
      </c>
      <c r="H1456" t="s">
        <v>245</v>
      </c>
      <c r="I1456" t="s">
        <v>246</v>
      </c>
      <c r="J1456">
        <v>246</v>
      </c>
      <c r="K1456">
        <v>9</v>
      </c>
    </row>
    <row r="1457" spans="1:11" x14ac:dyDescent="0.6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246</v>
      </c>
      <c r="H1457" t="s">
        <v>245</v>
      </c>
      <c r="I1457" t="s">
        <v>246</v>
      </c>
      <c r="J1457">
        <v>246</v>
      </c>
      <c r="K1457">
        <v>9</v>
      </c>
    </row>
    <row r="1458" spans="1:11" x14ac:dyDescent="0.6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246</v>
      </c>
      <c r="H1458" t="s">
        <v>245</v>
      </c>
      <c r="I1458" t="s">
        <v>246</v>
      </c>
      <c r="J1458">
        <v>246</v>
      </c>
      <c r="K1458">
        <v>9</v>
      </c>
    </row>
    <row r="1459" spans="1:11" x14ac:dyDescent="0.6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245</v>
      </c>
      <c r="H1459" t="s">
        <v>245</v>
      </c>
      <c r="I1459" t="s">
        <v>246</v>
      </c>
      <c r="J1459">
        <v>246</v>
      </c>
      <c r="K1459">
        <v>9</v>
      </c>
    </row>
    <row r="1460" spans="1:11" x14ac:dyDescent="0.6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246</v>
      </c>
      <c r="H1460" t="s">
        <v>246</v>
      </c>
      <c r="I1460" t="s">
        <v>246</v>
      </c>
      <c r="J1460">
        <v>246</v>
      </c>
      <c r="K1460">
        <v>9</v>
      </c>
    </row>
    <row r="1461" spans="1:11" x14ac:dyDescent="0.6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245</v>
      </c>
      <c r="H1461" t="s">
        <v>245</v>
      </c>
      <c r="I1461" t="s">
        <v>246</v>
      </c>
      <c r="J1461">
        <v>246</v>
      </c>
      <c r="K1461">
        <v>9</v>
      </c>
    </row>
    <row r="1462" spans="1:11" x14ac:dyDescent="0.6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245</v>
      </c>
      <c r="H1462" t="s">
        <v>245</v>
      </c>
      <c r="I1462" t="s">
        <v>246</v>
      </c>
      <c r="J1462">
        <v>246</v>
      </c>
      <c r="K1462">
        <v>9</v>
      </c>
    </row>
    <row r="1463" spans="1:11" x14ac:dyDescent="0.6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245</v>
      </c>
      <c r="H1463" t="s">
        <v>245</v>
      </c>
      <c r="I1463" t="s">
        <v>246</v>
      </c>
      <c r="J1463">
        <v>246</v>
      </c>
      <c r="K1463">
        <v>9</v>
      </c>
    </row>
    <row r="1464" spans="1:11" x14ac:dyDescent="0.6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246</v>
      </c>
      <c r="H1464" t="s">
        <v>245</v>
      </c>
      <c r="I1464" t="s">
        <v>246</v>
      </c>
      <c r="J1464">
        <v>246</v>
      </c>
      <c r="K1464">
        <v>9</v>
      </c>
    </row>
    <row r="1465" spans="1:11" x14ac:dyDescent="0.6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246</v>
      </c>
      <c r="H1465" t="s">
        <v>246</v>
      </c>
      <c r="I1465" t="s">
        <v>246</v>
      </c>
      <c r="J1465">
        <v>246</v>
      </c>
      <c r="K1465">
        <v>9</v>
      </c>
    </row>
    <row r="1466" spans="1:11" x14ac:dyDescent="0.6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246</v>
      </c>
      <c r="H1466" t="s">
        <v>246</v>
      </c>
      <c r="I1466" t="s">
        <v>246</v>
      </c>
      <c r="J1466">
        <v>246</v>
      </c>
      <c r="K1466">
        <v>9</v>
      </c>
    </row>
    <row r="1467" spans="1:11" x14ac:dyDescent="0.6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245</v>
      </c>
      <c r="H1467" t="s">
        <v>245</v>
      </c>
      <c r="I1467" t="s">
        <v>246</v>
      </c>
      <c r="J1467">
        <v>246</v>
      </c>
      <c r="K1467">
        <v>9</v>
      </c>
    </row>
    <row r="1468" spans="1:11" x14ac:dyDescent="0.6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246</v>
      </c>
      <c r="H1468" t="s">
        <v>245</v>
      </c>
      <c r="I1468" t="s">
        <v>245</v>
      </c>
      <c r="J1468">
        <v>246</v>
      </c>
      <c r="K1468">
        <v>9</v>
      </c>
    </row>
    <row r="1469" spans="1:11" x14ac:dyDescent="0.6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246</v>
      </c>
      <c r="H1469" t="s">
        <v>245</v>
      </c>
      <c r="I1469" t="s">
        <v>245</v>
      </c>
      <c r="J1469">
        <v>246</v>
      </c>
      <c r="K1469">
        <v>9</v>
      </c>
    </row>
    <row r="1470" spans="1:11" x14ac:dyDescent="0.6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245</v>
      </c>
      <c r="H1470" t="s">
        <v>245</v>
      </c>
      <c r="I1470" t="s">
        <v>246</v>
      </c>
      <c r="J1470">
        <v>246</v>
      </c>
      <c r="K1470">
        <v>9</v>
      </c>
    </row>
    <row r="1471" spans="1:11" x14ac:dyDescent="0.6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245</v>
      </c>
      <c r="H1471" t="s">
        <v>245</v>
      </c>
      <c r="I1471" t="s">
        <v>246</v>
      </c>
      <c r="J1471">
        <v>246</v>
      </c>
      <c r="K1471">
        <v>9</v>
      </c>
    </row>
    <row r="1472" spans="1:11" x14ac:dyDescent="0.6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246</v>
      </c>
      <c r="H1472" t="s">
        <v>245</v>
      </c>
      <c r="I1472" t="s">
        <v>246</v>
      </c>
      <c r="J1472">
        <v>246</v>
      </c>
      <c r="K1472">
        <v>9</v>
      </c>
    </row>
    <row r="1473" spans="1:11" x14ac:dyDescent="0.6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246</v>
      </c>
      <c r="H1473" t="s">
        <v>245</v>
      </c>
      <c r="I1473" t="s">
        <v>245</v>
      </c>
      <c r="J1473">
        <v>246</v>
      </c>
      <c r="K1473">
        <v>9</v>
      </c>
    </row>
    <row r="1474" spans="1:11" x14ac:dyDescent="0.6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245</v>
      </c>
      <c r="H1474" t="s">
        <v>245</v>
      </c>
      <c r="I1474" t="s">
        <v>245</v>
      </c>
      <c r="J1474">
        <v>246</v>
      </c>
      <c r="K1474">
        <v>9</v>
      </c>
    </row>
    <row r="1475" spans="1:11" x14ac:dyDescent="0.6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245</v>
      </c>
      <c r="H1475" t="s">
        <v>245</v>
      </c>
      <c r="I1475" t="s">
        <v>246</v>
      </c>
      <c r="J1475">
        <v>246</v>
      </c>
      <c r="K1475">
        <v>9</v>
      </c>
    </row>
    <row r="1476" spans="1:11" x14ac:dyDescent="0.6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246</v>
      </c>
      <c r="H1476" t="s">
        <v>245</v>
      </c>
      <c r="I1476" t="s">
        <v>245</v>
      </c>
      <c r="J1476">
        <v>246</v>
      </c>
      <c r="K1476">
        <v>9</v>
      </c>
    </row>
    <row r="1477" spans="1:11" x14ac:dyDescent="0.6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246</v>
      </c>
      <c r="H1477" t="s">
        <v>245</v>
      </c>
      <c r="I1477" t="s">
        <v>246</v>
      </c>
      <c r="J1477">
        <v>246</v>
      </c>
      <c r="K1477">
        <v>9</v>
      </c>
    </row>
    <row r="1478" spans="1:11" x14ac:dyDescent="0.6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245</v>
      </c>
      <c r="H1478" t="s">
        <v>245</v>
      </c>
      <c r="I1478" t="s">
        <v>246</v>
      </c>
      <c r="J1478">
        <v>246</v>
      </c>
      <c r="K1478">
        <v>9</v>
      </c>
    </row>
    <row r="1479" spans="1:11" x14ac:dyDescent="0.6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246</v>
      </c>
      <c r="H1479" t="s">
        <v>245</v>
      </c>
      <c r="I1479" t="s">
        <v>246</v>
      </c>
      <c r="J1479">
        <v>246</v>
      </c>
      <c r="K1479">
        <v>9</v>
      </c>
    </row>
    <row r="1480" spans="1:11" x14ac:dyDescent="0.6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245</v>
      </c>
      <c r="H1480" t="s">
        <v>245</v>
      </c>
      <c r="I1480" t="s">
        <v>246</v>
      </c>
      <c r="J1480">
        <v>246</v>
      </c>
      <c r="K1480">
        <v>9</v>
      </c>
    </row>
    <row r="1481" spans="1:11" x14ac:dyDescent="0.6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245</v>
      </c>
      <c r="H1481" t="s">
        <v>245</v>
      </c>
      <c r="I1481" t="s">
        <v>246</v>
      </c>
      <c r="J1481">
        <v>246</v>
      </c>
      <c r="K1481">
        <v>9</v>
      </c>
    </row>
    <row r="1482" spans="1:11" x14ac:dyDescent="0.6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245</v>
      </c>
      <c r="H1482" t="s">
        <v>245</v>
      </c>
      <c r="I1482" t="s">
        <v>246</v>
      </c>
      <c r="J1482">
        <v>246</v>
      </c>
      <c r="K1482">
        <v>9</v>
      </c>
    </row>
    <row r="1483" spans="1:11" x14ac:dyDescent="0.6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245</v>
      </c>
      <c r="H1483" t="s">
        <v>245</v>
      </c>
      <c r="I1483" t="s">
        <v>246</v>
      </c>
      <c r="J1483">
        <v>246</v>
      </c>
      <c r="K1483">
        <v>9</v>
      </c>
    </row>
    <row r="1484" spans="1:11" x14ac:dyDescent="0.6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245</v>
      </c>
      <c r="H1484" t="s">
        <v>245</v>
      </c>
      <c r="I1484" t="s">
        <v>246</v>
      </c>
      <c r="J1484">
        <v>246</v>
      </c>
      <c r="K1484">
        <v>9</v>
      </c>
    </row>
    <row r="1485" spans="1:11" x14ac:dyDescent="0.6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245</v>
      </c>
      <c r="H1485" t="s">
        <v>245</v>
      </c>
      <c r="I1485" t="s">
        <v>246</v>
      </c>
      <c r="J1485">
        <v>246</v>
      </c>
      <c r="K1485">
        <v>9</v>
      </c>
    </row>
    <row r="1486" spans="1:11" x14ac:dyDescent="0.6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245</v>
      </c>
      <c r="H1486" t="s">
        <v>245</v>
      </c>
      <c r="I1486" t="s">
        <v>246</v>
      </c>
      <c r="J1486">
        <v>246</v>
      </c>
      <c r="K1486">
        <v>9</v>
      </c>
    </row>
    <row r="1487" spans="1:11" x14ac:dyDescent="0.6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246</v>
      </c>
      <c r="H1487" t="s">
        <v>245</v>
      </c>
      <c r="I1487" t="s">
        <v>246</v>
      </c>
      <c r="J1487">
        <v>246</v>
      </c>
      <c r="K1487">
        <v>9</v>
      </c>
    </row>
    <row r="1488" spans="1:11" x14ac:dyDescent="0.6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245</v>
      </c>
      <c r="H1488" t="s">
        <v>245</v>
      </c>
      <c r="I1488" t="s">
        <v>246</v>
      </c>
      <c r="J1488">
        <v>246</v>
      </c>
      <c r="K1488">
        <v>9</v>
      </c>
    </row>
    <row r="1489" spans="1:11" x14ac:dyDescent="0.6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245</v>
      </c>
      <c r="H1489" t="s">
        <v>245</v>
      </c>
      <c r="I1489" t="s">
        <v>246</v>
      </c>
      <c r="J1489">
        <v>246</v>
      </c>
      <c r="K1489">
        <v>9</v>
      </c>
    </row>
    <row r="1490" spans="1:11" x14ac:dyDescent="0.6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245</v>
      </c>
      <c r="H1490" t="s">
        <v>245</v>
      </c>
      <c r="I1490" t="s">
        <v>246</v>
      </c>
      <c r="J1490">
        <v>246</v>
      </c>
      <c r="K1490">
        <v>9</v>
      </c>
    </row>
    <row r="1491" spans="1:11" x14ac:dyDescent="0.6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245</v>
      </c>
      <c r="H1491" t="s">
        <v>245</v>
      </c>
      <c r="I1491" t="s">
        <v>246</v>
      </c>
      <c r="J1491">
        <v>246</v>
      </c>
      <c r="K1491">
        <v>9</v>
      </c>
    </row>
    <row r="1492" spans="1:11" x14ac:dyDescent="0.6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245</v>
      </c>
      <c r="H1492" t="s">
        <v>245</v>
      </c>
      <c r="I1492" t="s">
        <v>246</v>
      </c>
      <c r="J1492">
        <v>246</v>
      </c>
      <c r="K1492">
        <v>9</v>
      </c>
    </row>
    <row r="1493" spans="1:11" x14ac:dyDescent="0.6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245</v>
      </c>
      <c r="H1493" t="s">
        <v>245</v>
      </c>
      <c r="I1493" t="s">
        <v>246</v>
      </c>
      <c r="J1493">
        <v>246</v>
      </c>
      <c r="K1493">
        <v>9</v>
      </c>
    </row>
    <row r="1494" spans="1:11" x14ac:dyDescent="0.6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246</v>
      </c>
      <c r="H1494" t="s">
        <v>245</v>
      </c>
      <c r="I1494" t="s">
        <v>245</v>
      </c>
      <c r="J1494">
        <v>246</v>
      </c>
      <c r="K1494">
        <v>9</v>
      </c>
    </row>
    <row r="1495" spans="1:11" x14ac:dyDescent="0.6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245</v>
      </c>
      <c r="H1495" t="s">
        <v>245</v>
      </c>
      <c r="I1495" t="s">
        <v>246</v>
      </c>
      <c r="J1495">
        <v>246</v>
      </c>
      <c r="K1495">
        <v>9</v>
      </c>
    </row>
    <row r="1496" spans="1:11" x14ac:dyDescent="0.6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245</v>
      </c>
      <c r="H1496" t="s">
        <v>245</v>
      </c>
      <c r="I1496" t="s">
        <v>246</v>
      </c>
      <c r="J1496">
        <v>246</v>
      </c>
      <c r="K1496">
        <v>9</v>
      </c>
    </row>
    <row r="1497" spans="1:11" x14ac:dyDescent="0.6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245</v>
      </c>
      <c r="H1497" t="s">
        <v>245</v>
      </c>
      <c r="I1497" t="s">
        <v>246</v>
      </c>
      <c r="J1497">
        <v>246</v>
      </c>
      <c r="K1497">
        <v>9</v>
      </c>
    </row>
    <row r="1498" spans="1:11" x14ac:dyDescent="0.6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245</v>
      </c>
      <c r="H1498" t="s">
        <v>245</v>
      </c>
      <c r="I1498" t="s">
        <v>246</v>
      </c>
      <c r="J1498">
        <v>246</v>
      </c>
      <c r="K1498">
        <v>9</v>
      </c>
    </row>
    <row r="1499" spans="1:11" x14ac:dyDescent="0.6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245</v>
      </c>
      <c r="H1499" t="s">
        <v>245</v>
      </c>
      <c r="I1499" t="s">
        <v>245</v>
      </c>
      <c r="J1499">
        <v>246</v>
      </c>
      <c r="K1499">
        <v>9</v>
      </c>
    </row>
    <row r="1500" spans="1:11" x14ac:dyDescent="0.6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245</v>
      </c>
      <c r="H1500" t="s">
        <v>245</v>
      </c>
      <c r="I1500" t="s">
        <v>246</v>
      </c>
      <c r="J1500">
        <v>246</v>
      </c>
      <c r="K1500">
        <v>9</v>
      </c>
    </row>
    <row r="1501" spans="1:11" x14ac:dyDescent="0.6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245</v>
      </c>
      <c r="H1501" t="s">
        <v>245</v>
      </c>
      <c r="I1501" t="s">
        <v>246</v>
      </c>
      <c r="J1501">
        <v>246</v>
      </c>
      <c r="K1501">
        <v>9</v>
      </c>
    </row>
    <row r="1502" spans="1:11" x14ac:dyDescent="0.6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246</v>
      </c>
      <c r="H1502" t="s">
        <v>245</v>
      </c>
      <c r="I1502" t="s">
        <v>246</v>
      </c>
      <c r="J1502">
        <v>246</v>
      </c>
      <c r="K1502">
        <v>9</v>
      </c>
    </row>
    <row r="1503" spans="1:11" x14ac:dyDescent="0.6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245</v>
      </c>
      <c r="H1503" t="s">
        <v>245</v>
      </c>
      <c r="I1503" t="s">
        <v>246</v>
      </c>
      <c r="J1503">
        <v>246</v>
      </c>
      <c r="K1503">
        <v>9</v>
      </c>
    </row>
    <row r="1504" spans="1:11" x14ac:dyDescent="0.6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245</v>
      </c>
      <c r="H1504" t="s">
        <v>245</v>
      </c>
      <c r="I1504" t="s">
        <v>246</v>
      </c>
      <c r="J1504">
        <v>246</v>
      </c>
      <c r="K1504">
        <v>9</v>
      </c>
    </row>
    <row r="1505" spans="1:11" x14ac:dyDescent="0.6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245</v>
      </c>
      <c r="H1505" t="s">
        <v>245</v>
      </c>
      <c r="I1505" t="s">
        <v>246</v>
      </c>
      <c r="J1505">
        <v>246</v>
      </c>
      <c r="K1505">
        <v>9</v>
      </c>
    </row>
    <row r="1506" spans="1:11" x14ac:dyDescent="0.6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245</v>
      </c>
      <c r="H1506" t="s">
        <v>245</v>
      </c>
      <c r="I1506" t="s">
        <v>246</v>
      </c>
      <c r="J1506">
        <v>246</v>
      </c>
      <c r="K1506">
        <v>9</v>
      </c>
    </row>
    <row r="1507" spans="1:11" x14ac:dyDescent="0.6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245</v>
      </c>
      <c r="H1507" t="s">
        <v>245</v>
      </c>
      <c r="I1507" t="s">
        <v>246</v>
      </c>
      <c r="J1507">
        <v>283</v>
      </c>
      <c r="K1507">
        <v>10</v>
      </c>
    </row>
    <row r="1508" spans="1:11" x14ac:dyDescent="0.6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246</v>
      </c>
      <c r="H1508" t="s">
        <v>245</v>
      </c>
      <c r="I1508" t="s">
        <v>246</v>
      </c>
      <c r="J1508">
        <v>283</v>
      </c>
      <c r="K1508">
        <v>10</v>
      </c>
    </row>
    <row r="1509" spans="1:11" x14ac:dyDescent="0.6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245</v>
      </c>
      <c r="H1509" t="s">
        <v>245</v>
      </c>
      <c r="I1509" t="s">
        <v>246</v>
      </c>
      <c r="J1509">
        <v>283</v>
      </c>
      <c r="K1509">
        <v>10</v>
      </c>
    </row>
    <row r="1510" spans="1:11" x14ac:dyDescent="0.6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245</v>
      </c>
      <c r="H1510" t="s">
        <v>245</v>
      </c>
      <c r="I1510" t="s">
        <v>246</v>
      </c>
      <c r="J1510">
        <v>283</v>
      </c>
      <c r="K1510">
        <v>10</v>
      </c>
    </row>
    <row r="1511" spans="1:11" x14ac:dyDescent="0.6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245</v>
      </c>
      <c r="H1511" t="s">
        <v>245</v>
      </c>
      <c r="I1511" t="s">
        <v>246</v>
      </c>
      <c r="J1511">
        <v>283</v>
      </c>
      <c r="K1511">
        <v>10</v>
      </c>
    </row>
    <row r="1512" spans="1:11" x14ac:dyDescent="0.6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245</v>
      </c>
      <c r="H1512" t="s">
        <v>245</v>
      </c>
      <c r="I1512" t="s">
        <v>246</v>
      </c>
      <c r="J1512">
        <v>283</v>
      </c>
      <c r="K1512">
        <v>10</v>
      </c>
    </row>
    <row r="1513" spans="1:11" x14ac:dyDescent="0.6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245</v>
      </c>
      <c r="H1513" t="s">
        <v>245</v>
      </c>
      <c r="I1513" t="s">
        <v>246</v>
      </c>
      <c r="J1513">
        <v>283</v>
      </c>
      <c r="K1513">
        <v>10</v>
      </c>
    </row>
    <row r="1514" spans="1:11" x14ac:dyDescent="0.6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246</v>
      </c>
      <c r="H1514" t="s">
        <v>245</v>
      </c>
      <c r="I1514" t="s">
        <v>245</v>
      </c>
      <c r="J1514">
        <v>283</v>
      </c>
      <c r="K1514">
        <v>10</v>
      </c>
    </row>
    <row r="1515" spans="1:11" x14ac:dyDescent="0.6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245</v>
      </c>
      <c r="H1515" t="s">
        <v>245</v>
      </c>
      <c r="I1515" t="s">
        <v>245</v>
      </c>
      <c r="J1515">
        <v>283</v>
      </c>
      <c r="K1515">
        <v>10</v>
      </c>
    </row>
    <row r="1516" spans="1:11" x14ac:dyDescent="0.6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245</v>
      </c>
      <c r="H1516" t="s">
        <v>245</v>
      </c>
      <c r="I1516" t="s">
        <v>246</v>
      </c>
      <c r="J1516">
        <v>283</v>
      </c>
      <c r="K1516">
        <v>10</v>
      </c>
    </row>
    <row r="1517" spans="1:11" x14ac:dyDescent="0.6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245</v>
      </c>
      <c r="H1517" t="s">
        <v>245</v>
      </c>
      <c r="I1517" t="s">
        <v>246</v>
      </c>
      <c r="J1517">
        <v>283</v>
      </c>
      <c r="K1517">
        <v>10</v>
      </c>
    </row>
    <row r="1518" spans="1:11" x14ac:dyDescent="0.6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246</v>
      </c>
      <c r="H1518" t="s">
        <v>245</v>
      </c>
      <c r="I1518" t="s">
        <v>245</v>
      </c>
      <c r="J1518">
        <v>283</v>
      </c>
      <c r="K1518">
        <v>10</v>
      </c>
    </row>
    <row r="1519" spans="1:11" x14ac:dyDescent="0.6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245</v>
      </c>
      <c r="H1519" t="s">
        <v>245</v>
      </c>
      <c r="I1519" t="s">
        <v>246</v>
      </c>
      <c r="J1519">
        <v>283</v>
      </c>
      <c r="K1519">
        <v>10</v>
      </c>
    </row>
    <row r="1520" spans="1:11" x14ac:dyDescent="0.6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245</v>
      </c>
      <c r="H1520" t="s">
        <v>245</v>
      </c>
      <c r="I1520" t="s">
        <v>246</v>
      </c>
      <c r="J1520">
        <v>283</v>
      </c>
      <c r="K1520">
        <v>10</v>
      </c>
    </row>
    <row r="1521" spans="1:11" x14ac:dyDescent="0.6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245</v>
      </c>
      <c r="H1521" t="s">
        <v>245</v>
      </c>
      <c r="I1521" t="s">
        <v>246</v>
      </c>
      <c r="J1521">
        <v>283</v>
      </c>
      <c r="K1521">
        <v>10</v>
      </c>
    </row>
    <row r="1522" spans="1:11" x14ac:dyDescent="0.6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246</v>
      </c>
      <c r="H1522" t="s">
        <v>246</v>
      </c>
      <c r="I1522" t="s">
        <v>246</v>
      </c>
      <c r="J1522">
        <v>283</v>
      </c>
      <c r="K1522">
        <v>10</v>
      </c>
    </row>
    <row r="1523" spans="1:11" x14ac:dyDescent="0.6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246</v>
      </c>
      <c r="H1523" t="s">
        <v>245</v>
      </c>
      <c r="I1523" t="s">
        <v>245</v>
      </c>
      <c r="J1523">
        <v>283</v>
      </c>
      <c r="K1523">
        <v>10</v>
      </c>
    </row>
    <row r="1524" spans="1:11" x14ac:dyDescent="0.6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245</v>
      </c>
      <c r="H1524" t="s">
        <v>245</v>
      </c>
      <c r="I1524" t="s">
        <v>246</v>
      </c>
      <c r="J1524">
        <v>283</v>
      </c>
      <c r="K1524">
        <v>10</v>
      </c>
    </row>
    <row r="1525" spans="1:11" x14ac:dyDescent="0.6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246</v>
      </c>
      <c r="H1525" t="s">
        <v>245</v>
      </c>
      <c r="I1525" t="s">
        <v>246</v>
      </c>
      <c r="J1525">
        <v>283</v>
      </c>
      <c r="K1525">
        <v>10</v>
      </c>
    </row>
    <row r="1526" spans="1:11" x14ac:dyDescent="0.6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245</v>
      </c>
      <c r="H1526" t="s">
        <v>245</v>
      </c>
      <c r="I1526" t="s">
        <v>246</v>
      </c>
      <c r="J1526">
        <v>283</v>
      </c>
      <c r="K1526">
        <v>10</v>
      </c>
    </row>
    <row r="1527" spans="1:11" x14ac:dyDescent="0.6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245</v>
      </c>
      <c r="H1527" t="s">
        <v>245</v>
      </c>
      <c r="I1527" t="s">
        <v>246</v>
      </c>
      <c r="J1527">
        <v>283</v>
      </c>
      <c r="K1527">
        <v>10</v>
      </c>
    </row>
    <row r="1528" spans="1:11" x14ac:dyDescent="0.6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245</v>
      </c>
      <c r="H1528" t="s">
        <v>245</v>
      </c>
      <c r="I1528" t="s">
        <v>246</v>
      </c>
      <c r="J1528">
        <v>283</v>
      </c>
      <c r="K1528">
        <v>10</v>
      </c>
    </row>
    <row r="1529" spans="1:11" x14ac:dyDescent="0.6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245</v>
      </c>
      <c r="H1529" t="s">
        <v>245</v>
      </c>
      <c r="I1529" t="s">
        <v>246</v>
      </c>
      <c r="J1529">
        <v>283</v>
      </c>
      <c r="K1529">
        <v>10</v>
      </c>
    </row>
    <row r="1530" spans="1:11" x14ac:dyDescent="0.6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245</v>
      </c>
      <c r="H1530" t="s">
        <v>245</v>
      </c>
      <c r="I1530" t="s">
        <v>246</v>
      </c>
      <c r="J1530">
        <v>283</v>
      </c>
      <c r="K1530">
        <v>10</v>
      </c>
    </row>
    <row r="1531" spans="1:11" x14ac:dyDescent="0.6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245</v>
      </c>
      <c r="H1531" t="s">
        <v>245</v>
      </c>
      <c r="I1531" t="s">
        <v>246</v>
      </c>
      <c r="J1531">
        <v>283</v>
      </c>
      <c r="K1531">
        <v>10</v>
      </c>
    </row>
    <row r="1532" spans="1:11" x14ac:dyDescent="0.6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245</v>
      </c>
      <c r="H1532" t="s">
        <v>245</v>
      </c>
      <c r="I1532" t="s">
        <v>246</v>
      </c>
      <c r="J1532">
        <v>283</v>
      </c>
      <c r="K1532">
        <v>10</v>
      </c>
    </row>
    <row r="1533" spans="1:11" x14ac:dyDescent="0.6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245</v>
      </c>
      <c r="H1533" t="s">
        <v>245</v>
      </c>
      <c r="I1533" t="s">
        <v>245</v>
      </c>
      <c r="J1533">
        <v>283</v>
      </c>
      <c r="K1533">
        <v>10</v>
      </c>
    </row>
    <row r="1534" spans="1:11" x14ac:dyDescent="0.6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245</v>
      </c>
      <c r="H1534" t="s">
        <v>245</v>
      </c>
      <c r="I1534" t="s">
        <v>246</v>
      </c>
      <c r="J1534">
        <v>283</v>
      </c>
      <c r="K1534">
        <v>10</v>
      </c>
    </row>
    <row r="1535" spans="1:11" x14ac:dyDescent="0.6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245</v>
      </c>
      <c r="H1535" t="s">
        <v>245</v>
      </c>
      <c r="I1535" t="s">
        <v>246</v>
      </c>
      <c r="J1535">
        <v>283</v>
      </c>
      <c r="K1535">
        <v>10</v>
      </c>
    </row>
    <row r="1536" spans="1:11" x14ac:dyDescent="0.6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245</v>
      </c>
      <c r="H1536" t="s">
        <v>245</v>
      </c>
      <c r="I1536" t="s">
        <v>246</v>
      </c>
      <c r="J1536">
        <v>283</v>
      </c>
      <c r="K1536">
        <v>10</v>
      </c>
    </row>
    <row r="1537" spans="1:11" x14ac:dyDescent="0.6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245</v>
      </c>
      <c r="H1537" t="s">
        <v>245</v>
      </c>
      <c r="I1537" t="s">
        <v>245</v>
      </c>
      <c r="J1537">
        <v>283</v>
      </c>
      <c r="K1537">
        <v>10</v>
      </c>
    </row>
    <row r="1538" spans="1:11" x14ac:dyDescent="0.6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245</v>
      </c>
      <c r="H1538" t="s">
        <v>245</v>
      </c>
      <c r="I1538" t="s">
        <v>245</v>
      </c>
      <c r="J1538">
        <v>283</v>
      </c>
      <c r="K1538">
        <v>10</v>
      </c>
    </row>
    <row r="1539" spans="1:11" x14ac:dyDescent="0.6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245</v>
      </c>
      <c r="H1539" t="s">
        <v>245</v>
      </c>
      <c r="I1539" t="s">
        <v>246</v>
      </c>
      <c r="J1539">
        <v>283</v>
      </c>
      <c r="K1539">
        <v>10</v>
      </c>
    </row>
    <row r="1540" spans="1:11" x14ac:dyDescent="0.6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245</v>
      </c>
      <c r="H1540" t="s">
        <v>245</v>
      </c>
      <c r="I1540" t="s">
        <v>246</v>
      </c>
      <c r="J1540">
        <v>283</v>
      </c>
      <c r="K1540">
        <v>10</v>
      </c>
    </row>
    <row r="1541" spans="1:11" x14ac:dyDescent="0.6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246</v>
      </c>
      <c r="H1541" t="s">
        <v>246</v>
      </c>
      <c r="I1541" t="s">
        <v>246</v>
      </c>
      <c r="J1541">
        <v>283</v>
      </c>
      <c r="K1541">
        <v>10</v>
      </c>
    </row>
    <row r="1542" spans="1:11" x14ac:dyDescent="0.6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246</v>
      </c>
      <c r="H1542" t="s">
        <v>245</v>
      </c>
      <c r="I1542" t="s">
        <v>246</v>
      </c>
      <c r="J1542">
        <v>283</v>
      </c>
      <c r="K1542">
        <v>10</v>
      </c>
    </row>
    <row r="1543" spans="1:11" x14ac:dyDescent="0.6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245</v>
      </c>
      <c r="H1543" t="s">
        <v>245</v>
      </c>
      <c r="I1543" t="s">
        <v>246</v>
      </c>
      <c r="J1543">
        <v>283</v>
      </c>
      <c r="K1543">
        <v>10</v>
      </c>
    </row>
    <row r="1544" spans="1:11" x14ac:dyDescent="0.6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245</v>
      </c>
      <c r="H1544" t="s">
        <v>245</v>
      </c>
      <c r="I1544" t="s">
        <v>246</v>
      </c>
      <c r="J1544">
        <v>283</v>
      </c>
      <c r="K1544">
        <v>10</v>
      </c>
    </row>
    <row r="1545" spans="1:11" x14ac:dyDescent="0.6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245</v>
      </c>
      <c r="H1545" t="s">
        <v>245</v>
      </c>
      <c r="I1545" t="s">
        <v>245</v>
      </c>
      <c r="J1545">
        <v>283</v>
      </c>
      <c r="K1545">
        <v>10</v>
      </c>
    </row>
    <row r="1546" spans="1:11" x14ac:dyDescent="0.6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246</v>
      </c>
      <c r="H1546" t="s">
        <v>245</v>
      </c>
      <c r="I1546" t="s">
        <v>246</v>
      </c>
      <c r="J1546">
        <v>283</v>
      </c>
      <c r="K1546">
        <v>10</v>
      </c>
    </row>
    <row r="1547" spans="1:11" x14ac:dyDescent="0.6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245</v>
      </c>
      <c r="H1547" t="s">
        <v>245</v>
      </c>
      <c r="I1547" t="s">
        <v>246</v>
      </c>
      <c r="J1547">
        <v>283</v>
      </c>
      <c r="K1547">
        <v>10</v>
      </c>
    </row>
    <row r="1548" spans="1:11" x14ac:dyDescent="0.6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245</v>
      </c>
      <c r="H1548" t="s">
        <v>245</v>
      </c>
      <c r="I1548" t="s">
        <v>246</v>
      </c>
      <c r="J1548">
        <v>283</v>
      </c>
      <c r="K1548">
        <v>10</v>
      </c>
    </row>
    <row r="1549" spans="1:11" x14ac:dyDescent="0.6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246</v>
      </c>
      <c r="H1549" t="s">
        <v>245</v>
      </c>
      <c r="I1549" t="s">
        <v>246</v>
      </c>
      <c r="J1549">
        <v>283</v>
      </c>
      <c r="K1549">
        <v>10</v>
      </c>
    </row>
    <row r="1550" spans="1:11" x14ac:dyDescent="0.6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245</v>
      </c>
      <c r="H1550" t="s">
        <v>245</v>
      </c>
      <c r="I1550" t="s">
        <v>246</v>
      </c>
      <c r="J1550">
        <v>283</v>
      </c>
      <c r="K1550">
        <v>10</v>
      </c>
    </row>
    <row r="1551" spans="1:11" x14ac:dyDescent="0.6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245</v>
      </c>
      <c r="H1551" t="s">
        <v>245</v>
      </c>
      <c r="I1551" t="s">
        <v>246</v>
      </c>
      <c r="J1551">
        <v>283</v>
      </c>
      <c r="K1551">
        <v>10</v>
      </c>
    </row>
    <row r="1552" spans="1:11" x14ac:dyDescent="0.6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245</v>
      </c>
      <c r="H1552" t="s">
        <v>245</v>
      </c>
      <c r="I1552" t="s">
        <v>246</v>
      </c>
      <c r="J1552">
        <v>283</v>
      </c>
      <c r="K1552">
        <v>10</v>
      </c>
    </row>
    <row r="1553" spans="1:11" x14ac:dyDescent="0.6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246</v>
      </c>
      <c r="H1553" t="s">
        <v>245</v>
      </c>
      <c r="I1553" t="s">
        <v>246</v>
      </c>
      <c r="J1553">
        <v>283</v>
      </c>
      <c r="K1553">
        <v>10</v>
      </c>
    </row>
    <row r="1554" spans="1:11" x14ac:dyDescent="0.6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245</v>
      </c>
      <c r="H1554" t="s">
        <v>245</v>
      </c>
      <c r="I1554" t="s">
        <v>246</v>
      </c>
      <c r="J1554">
        <v>283</v>
      </c>
      <c r="K1554">
        <v>10</v>
      </c>
    </row>
    <row r="1555" spans="1:11" x14ac:dyDescent="0.6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246</v>
      </c>
      <c r="H1555" t="s">
        <v>245</v>
      </c>
      <c r="I1555" t="s">
        <v>246</v>
      </c>
      <c r="J1555">
        <v>283</v>
      </c>
      <c r="K1555">
        <v>10</v>
      </c>
    </row>
    <row r="1556" spans="1:11" x14ac:dyDescent="0.6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246</v>
      </c>
      <c r="H1556" t="s">
        <v>245</v>
      </c>
      <c r="I1556" t="s">
        <v>245</v>
      </c>
      <c r="J1556">
        <v>283</v>
      </c>
      <c r="K1556">
        <v>10</v>
      </c>
    </row>
    <row r="1557" spans="1:11" x14ac:dyDescent="0.6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245</v>
      </c>
      <c r="H1557" t="s">
        <v>245</v>
      </c>
      <c r="I1557" t="s">
        <v>246</v>
      </c>
      <c r="J1557">
        <v>283</v>
      </c>
      <c r="K1557">
        <v>10</v>
      </c>
    </row>
    <row r="1558" spans="1:11" x14ac:dyDescent="0.6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245</v>
      </c>
      <c r="H1558" t="s">
        <v>245</v>
      </c>
      <c r="I1558" t="s">
        <v>246</v>
      </c>
      <c r="J1558">
        <v>283</v>
      </c>
      <c r="K1558">
        <v>10</v>
      </c>
    </row>
    <row r="1559" spans="1:11" x14ac:dyDescent="0.6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245</v>
      </c>
      <c r="H1559" t="s">
        <v>245</v>
      </c>
      <c r="I1559" t="s">
        <v>246</v>
      </c>
      <c r="J1559">
        <v>283</v>
      </c>
      <c r="K1559">
        <v>10</v>
      </c>
    </row>
    <row r="1560" spans="1:11" x14ac:dyDescent="0.6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246</v>
      </c>
      <c r="H1560" t="s">
        <v>245</v>
      </c>
      <c r="I1560" t="s">
        <v>246</v>
      </c>
      <c r="J1560">
        <v>283</v>
      </c>
      <c r="K1560">
        <v>10</v>
      </c>
    </row>
    <row r="1561" spans="1:11" x14ac:dyDescent="0.6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245</v>
      </c>
      <c r="H1561" t="s">
        <v>245</v>
      </c>
      <c r="I1561" t="s">
        <v>246</v>
      </c>
      <c r="J1561">
        <v>283</v>
      </c>
      <c r="K1561">
        <v>10</v>
      </c>
    </row>
    <row r="1562" spans="1:11" x14ac:dyDescent="0.6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246</v>
      </c>
      <c r="H1562" t="s">
        <v>246</v>
      </c>
      <c r="I1562" t="s">
        <v>246</v>
      </c>
      <c r="J1562">
        <v>283</v>
      </c>
      <c r="K1562">
        <v>10</v>
      </c>
    </row>
    <row r="1563" spans="1:11" x14ac:dyDescent="0.6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245</v>
      </c>
      <c r="H1563" t="s">
        <v>245</v>
      </c>
      <c r="I1563" t="s">
        <v>246</v>
      </c>
      <c r="J1563">
        <v>283</v>
      </c>
      <c r="K1563">
        <v>10</v>
      </c>
    </row>
    <row r="1564" spans="1:11" x14ac:dyDescent="0.6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246</v>
      </c>
      <c r="H1564" t="s">
        <v>245</v>
      </c>
      <c r="I1564" t="s">
        <v>245</v>
      </c>
      <c r="J1564">
        <v>283</v>
      </c>
      <c r="K1564">
        <v>10</v>
      </c>
    </row>
    <row r="1565" spans="1:11" x14ac:dyDescent="0.6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245</v>
      </c>
      <c r="H1565" t="s">
        <v>245</v>
      </c>
      <c r="I1565" t="s">
        <v>246</v>
      </c>
      <c r="J1565">
        <v>283</v>
      </c>
      <c r="K1565">
        <v>10</v>
      </c>
    </row>
    <row r="1566" spans="1:11" x14ac:dyDescent="0.6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246</v>
      </c>
      <c r="H1566" t="s">
        <v>245</v>
      </c>
      <c r="I1566" t="s">
        <v>246</v>
      </c>
      <c r="J1566">
        <v>283</v>
      </c>
      <c r="K1566">
        <v>10</v>
      </c>
    </row>
    <row r="1567" spans="1:11" x14ac:dyDescent="0.6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245</v>
      </c>
      <c r="H1567" t="s">
        <v>245</v>
      </c>
      <c r="I1567" t="s">
        <v>246</v>
      </c>
      <c r="J1567">
        <v>283</v>
      </c>
      <c r="K1567">
        <v>10</v>
      </c>
    </row>
    <row r="1568" spans="1:11" x14ac:dyDescent="0.6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245</v>
      </c>
      <c r="H1568" t="s">
        <v>245</v>
      </c>
      <c r="I1568" t="s">
        <v>246</v>
      </c>
      <c r="J1568">
        <v>283</v>
      </c>
      <c r="K1568">
        <v>10</v>
      </c>
    </row>
    <row r="1569" spans="1:11" x14ac:dyDescent="0.6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245</v>
      </c>
      <c r="H1569" t="s">
        <v>245</v>
      </c>
      <c r="I1569" t="s">
        <v>246</v>
      </c>
      <c r="J1569">
        <v>283</v>
      </c>
      <c r="K1569">
        <v>10</v>
      </c>
    </row>
    <row r="1570" spans="1:11" x14ac:dyDescent="0.6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246</v>
      </c>
      <c r="H1570" t="s">
        <v>245</v>
      </c>
      <c r="I1570" t="s">
        <v>246</v>
      </c>
      <c r="J1570">
        <v>283</v>
      </c>
      <c r="K1570">
        <v>10</v>
      </c>
    </row>
    <row r="1571" spans="1:11" x14ac:dyDescent="0.6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245</v>
      </c>
      <c r="H1571" t="s">
        <v>245</v>
      </c>
      <c r="I1571" t="s">
        <v>246</v>
      </c>
      <c r="J1571">
        <v>283</v>
      </c>
      <c r="K1571">
        <v>10</v>
      </c>
    </row>
    <row r="1572" spans="1:11" x14ac:dyDescent="0.6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245</v>
      </c>
      <c r="H1572" t="s">
        <v>245</v>
      </c>
      <c r="I1572" t="s">
        <v>245</v>
      </c>
      <c r="J1572">
        <v>283</v>
      </c>
      <c r="K1572">
        <v>10</v>
      </c>
    </row>
    <row r="1573" spans="1:11" x14ac:dyDescent="0.6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245</v>
      </c>
      <c r="H1573" t="s">
        <v>245</v>
      </c>
      <c r="I1573" t="s">
        <v>246</v>
      </c>
      <c r="J1573">
        <v>283</v>
      </c>
      <c r="K1573">
        <v>10</v>
      </c>
    </row>
    <row r="1574" spans="1:11" x14ac:dyDescent="0.6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245</v>
      </c>
      <c r="H1574" t="s">
        <v>245</v>
      </c>
      <c r="I1574" t="s">
        <v>246</v>
      </c>
      <c r="J1574">
        <v>283</v>
      </c>
      <c r="K1574">
        <v>10</v>
      </c>
    </row>
    <row r="1575" spans="1:11" x14ac:dyDescent="0.6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245</v>
      </c>
      <c r="H1575" t="s">
        <v>245</v>
      </c>
      <c r="I1575" t="s">
        <v>245</v>
      </c>
      <c r="J1575">
        <v>283</v>
      </c>
      <c r="K1575">
        <v>10</v>
      </c>
    </row>
    <row r="1576" spans="1:11" x14ac:dyDescent="0.6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245</v>
      </c>
      <c r="H1576" t="s">
        <v>245</v>
      </c>
      <c r="I1576" t="s">
        <v>246</v>
      </c>
      <c r="J1576">
        <v>283</v>
      </c>
      <c r="K1576">
        <v>10</v>
      </c>
    </row>
    <row r="1577" spans="1:11" x14ac:dyDescent="0.6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245</v>
      </c>
      <c r="H1577" t="s">
        <v>245</v>
      </c>
      <c r="I1577" t="s">
        <v>246</v>
      </c>
      <c r="J1577">
        <v>283</v>
      </c>
      <c r="K1577">
        <v>10</v>
      </c>
    </row>
    <row r="1578" spans="1:11" x14ac:dyDescent="0.6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245</v>
      </c>
      <c r="H1578" t="s">
        <v>245</v>
      </c>
      <c r="I1578" t="s">
        <v>246</v>
      </c>
      <c r="J1578">
        <v>283</v>
      </c>
      <c r="K1578">
        <v>10</v>
      </c>
    </row>
    <row r="1579" spans="1:11" x14ac:dyDescent="0.6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245</v>
      </c>
      <c r="H1579" t="s">
        <v>245</v>
      </c>
      <c r="I1579" t="s">
        <v>246</v>
      </c>
      <c r="J1579">
        <v>283</v>
      </c>
      <c r="K1579">
        <v>10</v>
      </c>
    </row>
    <row r="1580" spans="1:11" x14ac:dyDescent="0.6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246</v>
      </c>
      <c r="H1580" t="s">
        <v>245</v>
      </c>
      <c r="I1580" t="s">
        <v>246</v>
      </c>
      <c r="J1580">
        <v>283</v>
      </c>
      <c r="K1580">
        <v>10</v>
      </c>
    </row>
    <row r="1581" spans="1:11" x14ac:dyDescent="0.6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245</v>
      </c>
      <c r="H1581" t="s">
        <v>245</v>
      </c>
      <c r="I1581" t="s">
        <v>246</v>
      </c>
      <c r="J1581">
        <v>283</v>
      </c>
      <c r="K1581">
        <v>10</v>
      </c>
    </row>
    <row r="1582" spans="1:11" x14ac:dyDescent="0.6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245</v>
      </c>
      <c r="H1582" t="s">
        <v>245</v>
      </c>
      <c r="I1582" t="s">
        <v>246</v>
      </c>
      <c r="J1582">
        <v>283</v>
      </c>
      <c r="K1582">
        <v>10</v>
      </c>
    </row>
    <row r="1583" spans="1:11" x14ac:dyDescent="0.6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245</v>
      </c>
      <c r="H1583" t="s">
        <v>245</v>
      </c>
      <c r="I1583" t="s">
        <v>246</v>
      </c>
      <c r="J1583">
        <v>283</v>
      </c>
      <c r="K1583">
        <v>10</v>
      </c>
    </row>
    <row r="1584" spans="1:11" x14ac:dyDescent="0.6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245</v>
      </c>
      <c r="H1584" t="s">
        <v>245</v>
      </c>
      <c r="I1584" t="s">
        <v>246</v>
      </c>
      <c r="J1584">
        <v>283</v>
      </c>
      <c r="K1584">
        <v>10</v>
      </c>
    </row>
    <row r="1585" spans="1:11" x14ac:dyDescent="0.6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246</v>
      </c>
      <c r="H1585" t="s">
        <v>246</v>
      </c>
      <c r="I1585" t="s">
        <v>246</v>
      </c>
      <c r="J1585">
        <v>283</v>
      </c>
      <c r="K1585">
        <v>10</v>
      </c>
    </row>
    <row r="1586" spans="1:11" x14ac:dyDescent="0.6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245</v>
      </c>
      <c r="H1586" t="s">
        <v>245</v>
      </c>
      <c r="I1586" t="s">
        <v>246</v>
      </c>
      <c r="J1586">
        <v>283</v>
      </c>
      <c r="K1586">
        <v>10</v>
      </c>
    </row>
    <row r="1587" spans="1:11" x14ac:dyDescent="0.6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246</v>
      </c>
      <c r="H1587" t="s">
        <v>245</v>
      </c>
      <c r="I1587" t="s">
        <v>246</v>
      </c>
      <c r="J1587">
        <v>283</v>
      </c>
      <c r="K1587">
        <v>10</v>
      </c>
    </row>
    <row r="1588" spans="1:11" x14ac:dyDescent="0.6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246</v>
      </c>
      <c r="H1588" t="s">
        <v>245</v>
      </c>
      <c r="I1588" t="s">
        <v>246</v>
      </c>
      <c r="J1588">
        <v>283</v>
      </c>
      <c r="K1588">
        <v>10</v>
      </c>
    </row>
    <row r="1589" spans="1:11" x14ac:dyDescent="0.6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246</v>
      </c>
      <c r="H1589" t="s">
        <v>245</v>
      </c>
      <c r="I1589" t="s">
        <v>246</v>
      </c>
      <c r="J1589">
        <v>283</v>
      </c>
      <c r="K1589">
        <v>10</v>
      </c>
    </row>
    <row r="1590" spans="1:11" x14ac:dyDescent="0.6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246</v>
      </c>
      <c r="H1590" t="s">
        <v>245</v>
      </c>
      <c r="I1590" t="s">
        <v>246</v>
      </c>
      <c r="J1590">
        <v>283</v>
      </c>
      <c r="K1590">
        <v>10</v>
      </c>
    </row>
    <row r="1591" spans="1:11" x14ac:dyDescent="0.6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245</v>
      </c>
      <c r="H1591" t="s">
        <v>245</v>
      </c>
      <c r="I1591" t="s">
        <v>246</v>
      </c>
      <c r="J1591">
        <v>283</v>
      </c>
      <c r="K1591">
        <v>10</v>
      </c>
    </row>
    <row r="1592" spans="1:11" x14ac:dyDescent="0.6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245</v>
      </c>
      <c r="H1592" t="s">
        <v>245</v>
      </c>
      <c r="I1592" t="s">
        <v>246</v>
      </c>
      <c r="J1592">
        <v>283</v>
      </c>
      <c r="K1592">
        <v>10</v>
      </c>
    </row>
    <row r="1593" spans="1:11" x14ac:dyDescent="0.6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245</v>
      </c>
      <c r="H1593" t="s">
        <v>245</v>
      </c>
      <c r="I1593" t="s">
        <v>246</v>
      </c>
      <c r="J1593">
        <v>283</v>
      </c>
      <c r="K1593">
        <v>10</v>
      </c>
    </row>
    <row r="1594" spans="1:11" x14ac:dyDescent="0.6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245</v>
      </c>
      <c r="H1594" t="s">
        <v>245</v>
      </c>
      <c r="I1594" t="s">
        <v>246</v>
      </c>
      <c r="J1594">
        <v>283</v>
      </c>
      <c r="K1594">
        <v>10</v>
      </c>
    </row>
    <row r="1595" spans="1:11" x14ac:dyDescent="0.6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245</v>
      </c>
      <c r="H1595" t="s">
        <v>245</v>
      </c>
      <c r="I1595" t="s">
        <v>246</v>
      </c>
      <c r="J1595">
        <v>283</v>
      </c>
      <c r="K1595">
        <v>10</v>
      </c>
    </row>
    <row r="1596" spans="1:11" x14ac:dyDescent="0.6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245</v>
      </c>
      <c r="H1596" t="s">
        <v>245</v>
      </c>
      <c r="I1596" t="s">
        <v>246</v>
      </c>
      <c r="J1596">
        <v>283</v>
      </c>
      <c r="K1596">
        <v>10</v>
      </c>
    </row>
    <row r="1597" spans="1:11" x14ac:dyDescent="0.6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245</v>
      </c>
      <c r="H1597" t="s">
        <v>245</v>
      </c>
      <c r="I1597" t="s">
        <v>245</v>
      </c>
      <c r="J1597">
        <v>283</v>
      </c>
      <c r="K1597">
        <v>10</v>
      </c>
    </row>
    <row r="1598" spans="1:11" x14ac:dyDescent="0.6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246</v>
      </c>
      <c r="H1598" t="s">
        <v>245</v>
      </c>
      <c r="I1598" t="s">
        <v>246</v>
      </c>
      <c r="J1598">
        <v>283</v>
      </c>
      <c r="K1598">
        <v>10</v>
      </c>
    </row>
    <row r="1599" spans="1:11" x14ac:dyDescent="0.6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245</v>
      </c>
      <c r="H1599" t="s">
        <v>245</v>
      </c>
      <c r="I1599" t="s">
        <v>246</v>
      </c>
      <c r="J1599">
        <v>283</v>
      </c>
      <c r="K1599">
        <v>10</v>
      </c>
    </row>
    <row r="1600" spans="1:11" x14ac:dyDescent="0.6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245</v>
      </c>
      <c r="H1600" t="s">
        <v>245</v>
      </c>
      <c r="I1600" t="s">
        <v>246</v>
      </c>
      <c r="J1600">
        <v>283</v>
      </c>
      <c r="K1600">
        <v>10</v>
      </c>
    </row>
    <row r="1601" spans="1:11" x14ac:dyDescent="0.6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245</v>
      </c>
      <c r="H1601" t="s">
        <v>245</v>
      </c>
      <c r="I1601" t="s">
        <v>246</v>
      </c>
      <c r="J1601">
        <v>283</v>
      </c>
      <c r="K1601">
        <v>10</v>
      </c>
    </row>
    <row r="1602" spans="1:11" x14ac:dyDescent="0.6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245</v>
      </c>
      <c r="H1602" t="s">
        <v>245</v>
      </c>
      <c r="I1602" t="s">
        <v>246</v>
      </c>
      <c r="J1602">
        <v>283</v>
      </c>
      <c r="K1602">
        <v>10</v>
      </c>
    </row>
    <row r="1603" spans="1:11" x14ac:dyDescent="0.6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245</v>
      </c>
      <c r="H1603" t="s">
        <v>245</v>
      </c>
      <c r="I1603" t="s">
        <v>246</v>
      </c>
      <c r="J1603">
        <v>283</v>
      </c>
      <c r="K1603">
        <v>10</v>
      </c>
    </row>
    <row r="1604" spans="1:11" x14ac:dyDescent="0.6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245</v>
      </c>
      <c r="H1604" t="s">
        <v>245</v>
      </c>
      <c r="I1604" t="s">
        <v>246</v>
      </c>
      <c r="J1604">
        <v>283</v>
      </c>
      <c r="K1604">
        <v>10</v>
      </c>
    </row>
    <row r="1605" spans="1:11" x14ac:dyDescent="0.6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245</v>
      </c>
      <c r="H1605" t="s">
        <v>245</v>
      </c>
      <c r="I1605" t="s">
        <v>246</v>
      </c>
      <c r="J1605">
        <v>283</v>
      </c>
      <c r="K1605">
        <v>10</v>
      </c>
    </row>
    <row r="1606" spans="1:11" x14ac:dyDescent="0.6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245</v>
      </c>
      <c r="H1606" t="s">
        <v>245</v>
      </c>
      <c r="I1606" t="s">
        <v>246</v>
      </c>
      <c r="J1606">
        <v>283</v>
      </c>
      <c r="K1606">
        <v>10</v>
      </c>
    </row>
    <row r="1607" spans="1:11" x14ac:dyDescent="0.6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246</v>
      </c>
      <c r="H1607" t="s">
        <v>245</v>
      </c>
      <c r="I1607" t="s">
        <v>246</v>
      </c>
      <c r="J1607">
        <v>283</v>
      </c>
      <c r="K1607">
        <v>10</v>
      </c>
    </row>
    <row r="1608" spans="1:11" x14ac:dyDescent="0.6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245</v>
      </c>
      <c r="H1608" t="s">
        <v>245</v>
      </c>
      <c r="I1608" t="s">
        <v>245</v>
      </c>
      <c r="J1608">
        <v>283</v>
      </c>
      <c r="K1608">
        <v>10</v>
      </c>
    </row>
    <row r="1609" spans="1:11" x14ac:dyDescent="0.6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245</v>
      </c>
      <c r="H1609" t="s">
        <v>245</v>
      </c>
      <c r="I1609" t="s">
        <v>246</v>
      </c>
      <c r="J1609">
        <v>283</v>
      </c>
      <c r="K1609">
        <v>10</v>
      </c>
    </row>
    <row r="1610" spans="1:11" x14ac:dyDescent="0.6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245</v>
      </c>
      <c r="H1610" t="s">
        <v>245</v>
      </c>
      <c r="I1610" t="s">
        <v>246</v>
      </c>
      <c r="J1610">
        <v>283</v>
      </c>
      <c r="K1610">
        <v>10</v>
      </c>
    </row>
    <row r="1611" spans="1:11" x14ac:dyDescent="0.6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245</v>
      </c>
      <c r="H1611" t="s">
        <v>245</v>
      </c>
      <c r="I1611" t="s">
        <v>246</v>
      </c>
      <c r="J1611">
        <v>283</v>
      </c>
      <c r="K1611">
        <v>10</v>
      </c>
    </row>
    <row r="1612" spans="1:11" x14ac:dyDescent="0.6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245</v>
      </c>
      <c r="H1612" t="s">
        <v>245</v>
      </c>
      <c r="I1612" t="s">
        <v>246</v>
      </c>
      <c r="J1612">
        <v>283</v>
      </c>
      <c r="K1612">
        <v>10</v>
      </c>
    </row>
    <row r="1613" spans="1:11" x14ac:dyDescent="0.6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245</v>
      </c>
      <c r="H1613" t="s">
        <v>245</v>
      </c>
      <c r="I1613" t="s">
        <v>246</v>
      </c>
      <c r="J1613">
        <v>283</v>
      </c>
      <c r="K1613">
        <v>10</v>
      </c>
    </row>
    <row r="1614" spans="1:11" x14ac:dyDescent="0.6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245</v>
      </c>
      <c r="H1614" t="s">
        <v>245</v>
      </c>
      <c r="I1614" t="s">
        <v>246</v>
      </c>
      <c r="J1614">
        <v>283</v>
      </c>
      <c r="K1614">
        <v>10</v>
      </c>
    </row>
    <row r="1615" spans="1:11" x14ac:dyDescent="0.6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245</v>
      </c>
      <c r="H1615" t="s">
        <v>245</v>
      </c>
      <c r="I1615" t="s">
        <v>246</v>
      </c>
      <c r="J1615">
        <v>283</v>
      </c>
      <c r="K1615">
        <v>10</v>
      </c>
    </row>
    <row r="1616" spans="1:11" x14ac:dyDescent="0.6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245</v>
      </c>
      <c r="H1616" t="s">
        <v>245</v>
      </c>
      <c r="I1616" t="s">
        <v>246</v>
      </c>
      <c r="J1616">
        <v>283</v>
      </c>
      <c r="K1616">
        <v>10</v>
      </c>
    </row>
    <row r="1617" spans="1:11" x14ac:dyDescent="0.6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245</v>
      </c>
      <c r="H1617" t="s">
        <v>245</v>
      </c>
      <c r="I1617" t="s">
        <v>246</v>
      </c>
      <c r="J1617">
        <v>283</v>
      </c>
      <c r="K1617">
        <v>10</v>
      </c>
    </row>
    <row r="1618" spans="1:11" x14ac:dyDescent="0.6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245</v>
      </c>
      <c r="H1618" t="s">
        <v>245</v>
      </c>
      <c r="I1618" t="s">
        <v>246</v>
      </c>
      <c r="J1618">
        <v>283</v>
      </c>
      <c r="K1618">
        <v>10</v>
      </c>
    </row>
    <row r="1619" spans="1:11" x14ac:dyDescent="0.6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245</v>
      </c>
      <c r="H1619" t="s">
        <v>245</v>
      </c>
      <c r="I1619" t="s">
        <v>246</v>
      </c>
      <c r="J1619">
        <v>283</v>
      </c>
      <c r="K1619">
        <v>10</v>
      </c>
    </row>
    <row r="1620" spans="1:11" x14ac:dyDescent="0.6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245</v>
      </c>
      <c r="H1620" t="s">
        <v>245</v>
      </c>
      <c r="I1620" t="s">
        <v>246</v>
      </c>
      <c r="J1620">
        <v>283</v>
      </c>
      <c r="K1620">
        <v>10</v>
      </c>
    </row>
    <row r="1621" spans="1:11" x14ac:dyDescent="0.6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246</v>
      </c>
      <c r="H1621" t="s">
        <v>245</v>
      </c>
      <c r="I1621" t="s">
        <v>246</v>
      </c>
      <c r="J1621">
        <v>283</v>
      </c>
      <c r="K1621">
        <v>10</v>
      </c>
    </row>
    <row r="1622" spans="1:11" x14ac:dyDescent="0.6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246</v>
      </c>
      <c r="H1622" t="s">
        <v>246</v>
      </c>
      <c r="I1622" t="s">
        <v>246</v>
      </c>
      <c r="J1622">
        <v>283</v>
      </c>
      <c r="K1622">
        <v>10</v>
      </c>
    </row>
    <row r="1623" spans="1:11" x14ac:dyDescent="0.6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245</v>
      </c>
      <c r="H1623" t="s">
        <v>245</v>
      </c>
      <c r="I1623" t="s">
        <v>246</v>
      </c>
      <c r="J1623">
        <v>283</v>
      </c>
      <c r="K1623">
        <v>10</v>
      </c>
    </row>
    <row r="1624" spans="1:11" x14ac:dyDescent="0.6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245</v>
      </c>
      <c r="H1624" t="s">
        <v>245</v>
      </c>
      <c r="I1624" t="s">
        <v>246</v>
      </c>
      <c r="J1624">
        <v>283</v>
      </c>
      <c r="K1624">
        <v>10</v>
      </c>
    </row>
    <row r="1625" spans="1:11" x14ac:dyDescent="0.6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245</v>
      </c>
      <c r="H1625" t="s">
        <v>245</v>
      </c>
      <c r="I1625" t="s">
        <v>246</v>
      </c>
      <c r="J1625">
        <v>283</v>
      </c>
      <c r="K1625">
        <v>10</v>
      </c>
    </row>
    <row r="1626" spans="1:11" x14ac:dyDescent="0.6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245</v>
      </c>
      <c r="H1626" t="s">
        <v>245</v>
      </c>
      <c r="I1626" t="s">
        <v>246</v>
      </c>
      <c r="J1626">
        <v>283</v>
      </c>
      <c r="K1626">
        <v>10</v>
      </c>
    </row>
    <row r="1627" spans="1:11" x14ac:dyDescent="0.6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245</v>
      </c>
      <c r="H1627" t="s">
        <v>245</v>
      </c>
      <c r="I1627" t="s">
        <v>246</v>
      </c>
      <c r="J1627">
        <v>283</v>
      </c>
      <c r="K1627">
        <v>10</v>
      </c>
    </row>
    <row r="1628" spans="1:11" x14ac:dyDescent="0.6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246</v>
      </c>
      <c r="H1628" t="s">
        <v>245</v>
      </c>
      <c r="I1628" t="s">
        <v>245</v>
      </c>
      <c r="J1628">
        <v>283</v>
      </c>
      <c r="K1628">
        <v>10</v>
      </c>
    </row>
    <row r="1629" spans="1:11" x14ac:dyDescent="0.6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245</v>
      </c>
      <c r="H1629" t="s">
        <v>245</v>
      </c>
      <c r="I1629" t="s">
        <v>246</v>
      </c>
      <c r="J1629">
        <v>283</v>
      </c>
      <c r="K1629">
        <v>10</v>
      </c>
    </row>
    <row r="1630" spans="1:11" x14ac:dyDescent="0.6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245</v>
      </c>
      <c r="H1630" t="s">
        <v>245</v>
      </c>
      <c r="I1630" t="s">
        <v>246</v>
      </c>
      <c r="J1630">
        <v>283</v>
      </c>
      <c r="K1630">
        <v>10</v>
      </c>
    </row>
    <row r="1631" spans="1:11" x14ac:dyDescent="0.6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245</v>
      </c>
      <c r="H1631" t="s">
        <v>245</v>
      </c>
      <c r="I1631" t="s">
        <v>246</v>
      </c>
      <c r="J1631">
        <v>283</v>
      </c>
      <c r="K1631">
        <v>10</v>
      </c>
    </row>
    <row r="1632" spans="1:11" x14ac:dyDescent="0.6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245</v>
      </c>
      <c r="H1632" t="s">
        <v>245</v>
      </c>
      <c r="I1632" t="s">
        <v>246</v>
      </c>
      <c r="J1632">
        <v>283</v>
      </c>
      <c r="K1632">
        <v>10</v>
      </c>
    </row>
    <row r="1633" spans="1:11" x14ac:dyDescent="0.6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245</v>
      </c>
      <c r="H1633" t="s">
        <v>245</v>
      </c>
      <c r="I1633" t="s">
        <v>246</v>
      </c>
      <c r="J1633">
        <v>283</v>
      </c>
      <c r="K1633">
        <v>10</v>
      </c>
    </row>
    <row r="1634" spans="1:11" x14ac:dyDescent="0.6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246</v>
      </c>
      <c r="H1634" t="s">
        <v>245</v>
      </c>
      <c r="I1634" t="s">
        <v>246</v>
      </c>
      <c r="J1634">
        <v>283</v>
      </c>
      <c r="K1634">
        <v>10</v>
      </c>
    </row>
    <row r="1635" spans="1:11" x14ac:dyDescent="0.6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245</v>
      </c>
      <c r="H1635" t="s">
        <v>245</v>
      </c>
      <c r="I1635" t="s">
        <v>246</v>
      </c>
      <c r="J1635">
        <v>283</v>
      </c>
      <c r="K1635">
        <v>10</v>
      </c>
    </row>
    <row r="1636" spans="1:11" x14ac:dyDescent="0.6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245</v>
      </c>
      <c r="H1636" t="s">
        <v>245</v>
      </c>
      <c r="I1636" t="s">
        <v>246</v>
      </c>
      <c r="J1636">
        <v>283</v>
      </c>
      <c r="K1636">
        <v>10</v>
      </c>
    </row>
    <row r="1637" spans="1:11" x14ac:dyDescent="0.6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245</v>
      </c>
      <c r="H1637" t="s">
        <v>245</v>
      </c>
      <c r="I1637" t="s">
        <v>246</v>
      </c>
      <c r="J1637">
        <v>283</v>
      </c>
      <c r="K1637">
        <v>10</v>
      </c>
    </row>
    <row r="1638" spans="1:11" x14ac:dyDescent="0.6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245</v>
      </c>
      <c r="H1638" t="s">
        <v>245</v>
      </c>
      <c r="I1638" t="s">
        <v>246</v>
      </c>
      <c r="J1638">
        <v>283</v>
      </c>
      <c r="K1638">
        <v>10</v>
      </c>
    </row>
    <row r="1639" spans="1:11" x14ac:dyDescent="0.6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245</v>
      </c>
      <c r="H1639" t="s">
        <v>245</v>
      </c>
      <c r="I1639" t="s">
        <v>245</v>
      </c>
      <c r="J1639">
        <v>283</v>
      </c>
      <c r="K1639">
        <v>10</v>
      </c>
    </row>
    <row r="1640" spans="1:11" x14ac:dyDescent="0.6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245</v>
      </c>
      <c r="H1640" t="s">
        <v>245</v>
      </c>
      <c r="I1640" t="s">
        <v>246</v>
      </c>
      <c r="J1640">
        <v>283</v>
      </c>
      <c r="K1640">
        <v>10</v>
      </c>
    </row>
    <row r="1641" spans="1:11" x14ac:dyDescent="0.6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245</v>
      </c>
      <c r="H1641" t="s">
        <v>245</v>
      </c>
      <c r="I1641" t="s">
        <v>245</v>
      </c>
      <c r="J1641">
        <v>283</v>
      </c>
      <c r="K1641">
        <v>10</v>
      </c>
    </row>
    <row r="1642" spans="1:11" x14ac:dyDescent="0.6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245</v>
      </c>
      <c r="H1642" t="s">
        <v>245</v>
      </c>
      <c r="I1642" t="s">
        <v>246</v>
      </c>
      <c r="J1642">
        <v>283</v>
      </c>
      <c r="K1642">
        <v>10</v>
      </c>
    </row>
    <row r="1643" spans="1:11" x14ac:dyDescent="0.6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246</v>
      </c>
      <c r="H1643" t="s">
        <v>245</v>
      </c>
      <c r="I1643" t="s">
        <v>245</v>
      </c>
      <c r="J1643">
        <v>283</v>
      </c>
      <c r="K1643">
        <v>10</v>
      </c>
    </row>
    <row r="1644" spans="1:11" x14ac:dyDescent="0.6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245</v>
      </c>
      <c r="H1644" t="s">
        <v>245</v>
      </c>
      <c r="I1644" t="s">
        <v>245</v>
      </c>
      <c r="J1644">
        <v>283</v>
      </c>
      <c r="K1644">
        <v>10</v>
      </c>
    </row>
    <row r="1645" spans="1:11" x14ac:dyDescent="0.6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245</v>
      </c>
      <c r="H1645" t="s">
        <v>245</v>
      </c>
      <c r="I1645" t="s">
        <v>246</v>
      </c>
      <c r="J1645">
        <v>283</v>
      </c>
      <c r="K1645">
        <v>10</v>
      </c>
    </row>
    <row r="1646" spans="1:11" x14ac:dyDescent="0.6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245</v>
      </c>
      <c r="H1646" t="s">
        <v>245</v>
      </c>
      <c r="I1646" t="s">
        <v>246</v>
      </c>
      <c r="J1646">
        <v>283</v>
      </c>
      <c r="K1646">
        <v>10</v>
      </c>
    </row>
    <row r="1647" spans="1:11" x14ac:dyDescent="0.6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245</v>
      </c>
      <c r="H1647" t="s">
        <v>245</v>
      </c>
      <c r="I1647" t="s">
        <v>246</v>
      </c>
      <c r="J1647">
        <v>283</v>
      </c>
      <c r="K1647">
        <v>10</v>
      </c>
    </row>
    <row r="1648" spans="1:11" x14ac:dyDescent="0.6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245</v>
      </c>
      <c r="H1648" t="s">
        <v>245</v>
      </c>
      <c r="I1648" t="s">
        <v>246</v>
      </c>
      <c r="J1648">
        <v>283</v>
      </c>
      <c r="K1648">
        <v>10</v>
      </c>
    </row>
    <row r="1649" spans="1:11" x14ac:dyDescent="0.6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245</v>
      </c>
      <c r="H1649" t="s">
        <v>245</v>
      </c>
      <c r="I1649" t="s">
        <v>246</v>
      </c>
      <c r="J1649">
        <v>283</v>
      </c>
      <c r="K1649">
        <v>10</v>
      </c>
    </row>
    <row r="1650" spans="1:11" x14ac:dyDescent="0.6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245</v>
      </c>
      <c r="H1650" t="s">
        <v>245</v>
      </c>
      <c r="I1650" t="s">
        <v>246</v>
      </c>
      <c r="J1650">
        <v>283</v>
      </c>
      <c r="K1650">
        <v>10</v>
      </c>
    </row>
    <row r="1651" spans="1:11" x14ac:dyDescent="0.6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246</v>
      </c>
      <c r="H1651" t="s">
        <v>245</v>
      </c>
      <c r="I1651" t="s">
        <v>246</v>
      </c>
      <c r="J1651">
        <v>283</v>
      </c>
      <c r="K1651">
        <v>10</v>
      </c>
    </row>
    <row r="1652" spans="1:11" x14ac:dyDescent="0.6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245</v>
      </c>
      <c r="H1652" t="s">
        <v>245</v>
      </c>
      <c r="I1652" t="s">
        <v>246</v>
      </c>
      <c r="J1652">
        <v>283</v>
      </c>
      <c r="K1652">
        <v>10</v>
      </c>
    </row>
    <row r="1653" spans="1:11" x14ac:dyDescent="0.6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245</v>
      </c>
      <c r="H1653" t="s">
        <v>245</v>
      </c>
      <c r="I1653" t="s">
        <v>246</v>
      </c>
      <c r="J1653">
        <v>283</v>
      </c>
      <c r="K1653">
        <v>10</v>
      </c>
    </row>
    <row r="1654" spans="1:11" x14ac:dyDescent="0.6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245</v>
      </c>
      <c r="H1654" t="s">
        <v>245</v>
      </c>
      <c r="I1654" t="s">
        <v>246</v>
      </c>
      <c r="J1654">
        <v>283</v>
      </c>
      <c r="K1654">
        <v>10</v>
      </c>
    </row>
    <row r="1655" spans="1:11" x14ac:dyDescent="0.6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245</v>
      </c>
      <c r="H1655" t="s">
        <v>245</v>
      </c>
      <c r="I1655" t="s">
        <v>246</v>
      </c>
      <c r="J1655">
        <v>283</v>
      </c>
      <c r="K1655">
        <v>10</v>
      </c>
    </row>
    <row r="1656" spans="1:11" x14ac:dyDescent="0.6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245</v>
      </c>
      <c r="H1656" t="s">
        <v>245</v>
      </c>
      <c r="I1656" t="s">
        <v>246</v>
      </c>
      <c r="J1656">
        <v>283</v>
      </c>
      <c r="K1656">
        <v>10</v>
      </c>
    </row>
    <row r="1657" spans="1:11" x14ac:dyDescent="0.6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245</v>
      </c>
      <c r="H1657" t="s">
        <v>245</v>
      </c>
      <c r="I1657" t="s">
        <v>245</v>
      </c>
      <c r="J1657">
        <v>283</v>
      </c>
      <c r="K1657">
        <v>10</v>
      </c>
    </row>
    <row r="1658" spans="1:11" x14ac:dyDescent="0.6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245</v>
      </c>
      <c r="H1658" t="s">
        <v>245</v>
      </c>
      <c r="I1658" t="s">
        <v>245</v>
      </c>
      <c r="J1658">
        <v>283</v>
      </c>
      <c r="K1658">
        <v>10</v>
      </c>
    </row>
    <row r="1659" spans="1:11" x14ac:dyDescent="0.6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246</v>
      </c>
      <c r="H1659" t="s">
        <v>245</v>
      </c>
      <c r="I1659" t="s">
        <v>245</v>
      </c>
      <c r="J1659">
        <v>283</v>
      </c>
      <c r="K1659">
        <v>10</v>
      </c>
    </row>
    <row r="1660" spans="1:11" x14ac:dyDescent="0.6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246</v>
      </c>
      <c r="H1660" t="s">
        <v>245</v>
      </c>
      <c r="I1660" t="s">
        <v>246</v>
      </c>
      <c r="J1660">
        <v>283</v>
      </c>
      <c r="K1660">
        <v>10</v>
      </c>
    </row>
    <row r="1661" spans="1:11" x14ac:dyDescent="0.6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245</v>
      </c>
      <c r="H1661" t="s">
        <v>245</v>
      </c>
      <c r="I1661" t="s">
        <v>246</v>
      </c>
      <c r="J1661">
        <v>283</v>
      </c>
      <c r="K1661">
        <v>10</v>
      </c>
    </row>
    <row r="1662" spans="1:11" x14ac:dyDescent="0.6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245</v>
      </c>
      <c r="H1662" t="s">
        <v>245</v>
      </c>
      <c r="I1662" t="s">
        <v>246</v>
      </c>
      <c r="J1662">
        <v>283</v>
      </c>
      <c r="K1662">
        <v>10</v>
      </c>
    </row>
    <row r="1663" spans="1:11" x14ac:dyDescent="0.6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245</v>
      </c>
      <c r="H1663" t="s">
        <v>245</v>
      </c>
      <c r="I1663" t="s">
        <v>245</v>
      </c>
      <c r="J1663">
        <v>283</v>
      </c>
      <c r="K1663">
        <v>10</v>
      </c>
    </row>
    <row r="1664" spans="1:11" x14ac:dyDescent="0.6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246</v>
      </c>
      <c r="H1664" t="s">
        <v>245</v>
      </c>
      <c r="I1664" t="s">
        <v>246</v>
      </c>
      <c r="J1664">
        <v>283</v>
      </c>
      <c r="K1664">
        <v>10</v>
      </c>
    </row>
    <row r="1665" spans="1:11" x14ac:dyDescent="0.6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245</v>
      </c>
      <c r="H1665" t="s">
        <v>245</v>
      </c>
      <c r="I1665" t="s">
        <v>246</v>
      </c>
      <c r="J1665">
        <v>283</v>
      </c>
      <c r="K1665">
        <v>10</v>
      </c>
    </row>
    <row r="1666" spans="1:11" x14ac:dyDescent="0.6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245</v>
      </c>
      <c r="H1666" t="s">
        <v>245</v>
      </c>
      <c r="I1666" t="s">
        <v>246</v>
      </c>
      <c r="J1666">
        <v>283</v>
      </c>
      <c r="K1666">
        <v>10</v>
      </c>
    </row>
    <row r="1667" spans="1:11" x14ac:dyDescent="0.6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246</v>
      </c>
      <c r="H1667" t="s">
        <v>245</v>
      </c>
      <c r="I1667" t="s">
        <v>246</v>
      </c>
      <c r="J1667">
        <v>283</v>
      </c>
      <c r="K1667">
        <v>10</v>
      </c>
    </row>
    <row r="1668" spans="1:11" x14ac:dyDescent="0.6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245</v>
      </c>
      <c r="H1668" t="s">
        <v>245</v>
      </c>
      <c r="I1668" t="s">
        <v>246</v>
      </c>
      <c r="J1668">
        <v>283</v>
      </c>
      <c r="K1668">
        <v>10</v>
      </c>
    </row>
    <row r="1669" spans="1:11" x14ac:dyDescent="0.6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245</v>
      </c>
      <c r="H1669" t="s">
        <v>245</v>
      </c>
      <c r="I1669" t="s">
        <v>245</v>
      </c>
      <c r="J1669">
        <v>283</v>
      </c>
      <c r="K1669">
        <v>10</v>
      </c>
    </row>
    <row r="1670" spans="1:11" x14ac:dyDescent="0.6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245</v>
      </c>
      <c r="H1670" t="s">
        <v>245</v>
      </c>
      <c r="I1670" t="s">
        <v>246</v>
      </c>
      <c r="J1670">
        <v>283</v>
      </c>
      <c r="K1670">
        <v>10</v>
      </c>
    </row>
    <row r="1671" spans="1:11" x14ac:dyDescent="0.6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245</v>
      </c>
      <c r="H1671" t="s">
        <v>245</v>
      </c>
      <c r="I1671" t="s">
        <v>246</v>
      </c>
      <c r="J1671">
        <v>283</v>
      </c>
      <c r="K1671">
        <v>10</v>
      </c>
    </row>
    <row r="1672" spans="1:11" x14ac:dyDescent="0.6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245</v>
      </c>
      <c r="H1672" t="s">
        <v>245</v>
      </c>
      <c r="I1672" t="s">
        <v>245</v>
      </c>
      <c r="J1672">
        <v>283</v>
      </c>
      <c r="K1672">
        <v>10</v>
      </c>
    </row>
    <row r="1673" spans="1:11" x14ac:dyDescent="0.6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245</v>
      </c>
      <c r="H1673" t="s">
        <v>245</v>
      </c>
      <c r="I1673" t="s">
        <v>246</v>
      </c>
      <c r="J1673">
        <v>283</v>
      </c>
      <c r="K1673">
        <v>10</v>
      </c>
    </row>
    <row r="1674" spans="1:11" x14ac:dyDescent="0.6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245</v>
      </c>
      <c r="H1674" t="s">
        <v>245</v>
      </c>
      <c r="I1674" t="s">
        <v>246</v>
      </c>
      <c r="J1674">
        <v>283</v>
      </c>
      <c r="K1674">
        <v>10</v>
      </c>
    </row>
    <row r="1675" spans="1:11" x14ac:dyDescent="0.6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245</v>
      </c>
      <c r="H1675" t="s">
        <v>245</v>
      </c>
      <c r="I1675" t="s">
        <v>246</v>
      </c>
      <c r="J1675">
        <v>283</v>
      </c>
      <c r="K1675">
        <v>10</v>
      </c>
    </row>
    <row r="1676" spans="1:11" x14ac:dyDescent="0.6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245</v>
      </c>
      <c r="H1676" t="s">
        <v>245</v>
      </c>
      <c r="I1676" t="s">
        <v>246</v>
      </c>
      <c r="J1676">
        <v>283</v>
      </c>
      <c r="K1676">
        <v>10</v>
      </c>
    </row>
    <row r="1677" spans="1:11" x14ac:dyDescent="0.6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245</v>
      </c>
      <c r="H1677" t="s">
        <v>245</v>
      </c>
      <c r="I1677" t="s">
        <v>246</v>
      </c>
      <c r="J1677">
        <v>283</v>
      </c>
      <c r="K1677">
        <v>10</v>
      </c>
    </row>
    <row r="1678" spans="1:11" x14ac:dyDescent="0.6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245</v>
      </c>
      <c r="H1678" t="s">
        <v>245</v>
      </c>
      <c r="I1678" t="s">
        <v>246</v>
      </c>
      <c r="J1678">
        <v>283</v>
      </c>
      <c r="K1678">
        <v>10</v>
      </c>
    </row>
    <row r="1679" spans="1:11" x14ac:dyDescent="0.6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245</v>
      </c>
      <c r="H1679" t="s">
        <v>245</v>
      </c>
      <c r="I1679" t="s">
        <v>246</v>
      </c>
      <c r="J1679">
        <v>283</v>
      </c>
      <c r="K1679">
        <v>10</v>
      </c>
    </row>
    <row r="1680" spans="1:11" x14ac:dyDescent="0.6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245</v>
      </c>
      <c r="H1680" t="s">
        <v>245</v>
      </c>
      <c r="I1680" t="s">
        <v>246</v>
      </c>
      <c r="J1680">
        <v>283</v>
      </c>
      <c r="K1680">
        <v>10</v>
      </c>
    </row>
    <row r="1681" spans="1:11" x14ac:dyDescent="0.6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245</v>
      </c>
      <c r="H1681" t="s">
        <v>245</v>
      </c>
      <c r="I1681" t="s">
        <v>246</v>
      </c>
      <c r="J1681">
        <v>283</v>
      </c>
      <c r="K1681">
        <v>10</v>
      </c>
    </row>
    <row r="1682" spans="1:11" x14ac:dyDescent="0.6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246</v>
      </c>
      <c r="H1682" t="s">
        <v>245</v>
      </c>
      <c r="I1682" t="s">
        <v>246</v>
      </c>
      <c r="J1682">
        <v>283</v>
      </c>
      <c r="K1682">
        <v>10</v>
      </c>
    </row>
    <row r="1683" spans="1:11" x14ac:dyDescent="0.6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246</v>
      </c>
      <c r="H1683" t="s">
        <v>245</v>
      </c>
      <c r="I1683" t="s">
        <v>246</v>
      </c>
      <c r="J1683">
        <v>283</v>
      </c>
      <c r="K1683">
        <v>10</v>
      </c>
    </row>
    <row r="1684" spans="1:11" x14ac:dyDescent="0.6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245</v>
      </c>
      <c r="H1684" t="s">
        <v>245</v>
      </c>
      <c r="I1684" t="s">
        <v>246</v>
      </c>
      <c r="J1684">
        <v>283</v>
      </c>
      <c r="K1684">
        <v>10</v>
      </c>
    </row>
    <row r="1685" spans="1:11" x14ac:dyDescent="0.6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246</v>
      </c>
      <c r="H1685" t="s">
        <v>246</v>
      </c>
      <c r="I1685" t="s">
        <v>246</v>
      </c>
      <c r="J1685">
        <v>283</v>
      </c>
      <c r="K1685">
        <v>10</v>
      </c>
    </row>
    <row r="1686" spans="1:11" x14ac:dyDescent="0.6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245</v>
      </c>
      <c r="H1686" t="s">
        <v>245</v>
      </c>
      <c r="I1686" t="s">
        <v>246</v>
      </c>
      <c r="J1686">
        <v>283</v>
      </c>
      <c r="K1686">
        <v>10</v>
      </c>
    </row>
    <row r="1687" spans="1:11" x14ac:dyDescent="0.6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245</v>
      </c>
      <c r="H1687" t="s">
        <v>245</v>
      </c>
      <c r="I1687" t="s">
        <v>246</v>
      </c>
      <c r="J1687">
        <v>283</v>
      </c>
      <c r="K1687">
        <v>10</v>
      </c>
    </row>
    <row r="1688" spans="1:11" x14ac:dyDescent="0.6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245</v>
      </c>
      <c r="H1688" t="s">
        <v>245</v>
      </c>
      <c r="I1688" t="s">
        <v>246</v>
      </c>
      <c r="J1688">
        <v>283</v>
      </c>
      <c r="K1688">
        <v>10</v>
      </c>
    </row>
    <row r="1689" spans="1:11" x14ac:dyDescent="0.6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245</v>
      </c>
      <c r="H1689" t="s">
        <v>245</v>
      </c>
      <c r="I1689" t="s">
        <v>246</v>
      </c>
      <c r="J1689">
        <v>283</v>
      </c>
      <c r="K1689">
        <v>10</v>
      </c>
    </row>
    <row r="1690" spans="1:11" x14ac:dyDescent="0.6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245</v>
      </c>
      <c r="H1690" t="s">
        <v>245</v>
      </c>
      <c r="I1690" t="s">
        <v>246</v>
      </c>
      <c r="J1690">
        <v>283</v>
      </c>
      <c r="K1690">
        <v>10</v>
      </c>
    </row>
    <row r="1691" spans="1:11" x14ac:dyDescent="0.6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245</v>
      </c>
      <c r="H1691" t="s">
        <v>245</v>
      </c>
      <c r="I1691" t="s">
        <v>246</v>
      </c>
      <c r="J1691">
        <v>283</v>
      </c>
      <c r="K1691">
        <v>10</v>
      </c>
    </row>
    <row r="1692" spans="1:11" x14ac:dyDescent="0.6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246</v>
      </c>
      <c r="H1692" t="s">
        <v>245</v>
      </c>
      <c r="I1692" t="s">
        <v>246</v>
      </c>
      <c r="J1692">
        <v>283</v>
      </c>
      <c r="K1692">
        <v>10</v>
      </c>
    </row>
    <row r="1693" spans="1:11" x14ac:dyDescent="0.6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245</v>
      </c>
      <c r="H1693" t="s">
        <v>245</v>
      </c>
      <c r="I1693" t="s">
        <v>246</v>
      </c>
      <c r="J1693">
        <v>283</v>
      </c>
      <c r="K1693">
        <v>10</v>
      </c>
    </row>
    <row r="1694" spans="1:11" x14ac:dyDescent="0.6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246</v>
      </c>
      <c r="H1694" t="s">
        <v>245</v>
      </c>
      <c r="I1694" t="s">
        <v>246</v>
      </c>
      <c r="J1694">
        <v>283</v>
      </c>
      <c r="K1694">
        <v>10</v>
      </c>
    </row>
    <row r="1695" spans="1:11" x14ac:dyDescent="0.6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245</v>
      </c>
      <c r="H1695" t="s">
        <v>245</v>
      </c>
      <c r="I1695" t="s">
        <v>246</v>
      </c>
      <c r="J1695">
        <v>283</v>
      </c>
      <c r="K1695">
        <v>10</v>
      </c>
    </row>
    <row r="1696" spans="1:11" x14ac:dyDescent="0.6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245</v>
      </c>
      <c r="H1696" t="s">
        <v>245</v>
      </c>
      <c r="I1696" t="s">
        <v>246</v>
      </c>
      <c r="J1696">
        <v>283</v>
      </c>
      <c r="K1696">
        <v>10</v>
      </c>
    </row>
    <row r="1697" spans="1:11" x14ac:dyDescent="0.6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246</v>
      </c>
      <c r="H1697" t="s">
        <v>246</v>
      </c>
      <c r="I1697" t="s">
        <v>246</v>
      </c>
      <c r="J1697">
        <v>283</v>
      </c>
      <c r="K1697">
        <v>10</v>
      </c>
    </row>
    <row r="1698" spans="1:11" x14ac:dyDescent="0.6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245</v>
      </c>
      <c r="H1698" t="s">
        <v>245</v>
      </c>
      <c r="I1698" t="s">
        <v>246</v>
      </c>
      <c r="J1698">
        <v>283</v>
      </c>
      <c r="K1698">
        <v>10</v>
      </c>
    </row>
    <row r="1699" spans="1:11" x14ac:dyDescent="0.6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245</v>
      </c>
      <c r="H1699" t="s">
        <v>245</v>
      </c>
      <c r="I1699" t="s">
        <v>246</v>
      </c>
      <c r="J1699">
        <v>283</v>
      </c>
      <c r="K1699">
        <v>10</v>
      </c>
    </row>
    <row r="1700" spans="1:11" x14ac:dyDescent="0.6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246</v>
      </c>
      <c r="H1700" t="s">
        <v>245</v>
      </c>
      <c r="I1700" t="s">
        <v>246</v>
      </c>
      <c r="J1700">
        <v>283</v>
      </c>
      <c r="K1700">
        <v>10</v>
      </c>
    </row>
    <row r="1701" spans="1:11" x14ac:dyDescent="0.6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246</v>
      </c>
      <c r="H1701" t="s">
        <v>245</v>
      </c>
      <c r="I1701" t="s">
        <v>246</v>
      </c>
      <c r="J1701">
        <v>283</v>
      </c>
      <c r="K1701">
        <v>10</v>
      </c>
    </row>
    <row r="1702" spans="1:11" x14ac:dyDescent="0.6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246</v>
      </c>
      <c r="H1702" t="s">
        <v>245</v>
      </c>
      <c r="I1702" t="s">
        <v>246</v>
      </c>
      <c r="J1702">
        <v>283</v>
      </c>
      <c r="K1702">
        <v>10</v>
      </c>
    </row>
    <row r="1703" spans="1:11" x14ac:dyDescent="0.6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245</v>
      </c>
      <c r="H1703" t="s">
        <v>245</v>
      </c>
      <c r="I1703" t="s">
        <v>246</v>
      </c>
      <c r="J1703">
        <v>283</v>
      </c>
      <c r="K1703">
        <v>10</v>
      </c>
    </row>
    <row r="1704" spans="1:11" x14ac:dyDescent="0.6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246</v>
      </c>
      <c r="H1704" t="s">
        <v>246</v>
      </c>
      <c r="I1704" t="s">
        <v>246</v>
      </c>
      <c r="J1704">
        <v>283</v>
      </c>
      <c r="K1704">
        <v>10</v>
      </c>
    </row>
    <row r="1705" spans="1:11" x14ac:dyDescent="0.6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245</v>
      </c>
      <c r="H1705" t="s">
        <v>245</v>
      </c>
      <c r="I1705" t="s">
        <v>246</v>
      </c>
      <c r="J1705">
        <v>283</v>
      </c>
      <c r="K1705">
        <v>10</v>
      </c>
    </row>
    <row r="1706" spans="1:11" x14ac:dyDescent="0.6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245</v>
      </c>
      <c r="H1706" t="s">
        <v>245</v>
      </c>
      <c r="I1706" t="s">
        <v>246</v>
      </c>
      <c r="J1706">
        <v>283</v>
      </c>
      <c r="K1706">
        <v>10</v>
      </c>
    </row>
    <row r="1707" spans="1:11" x14ac:dyDescent="0.6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245</v>
      </c>
      <c r="H1707" t="s">
        <v>245</v>
      </c>
      <c r="I1707" t="s">
        <v>246</v>
      </c>
      <c r="J1707">
        <v>283</v>
      </c>
      <c r="K1707">
        <v>10</v>
      </c>
    </row>
    <row r="1708" spans="1:11" x14ac:dyDescent="0.6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245</v>
      </c>
      <c r="H1708" t="s">
        <v>245</v>
      </c>
      <c r="I1708" t="s">
        <v>246</v>
      </c>
      <c r="J1708">
        <v>283</v>
      </c>
      <c r="K1708">
        <v>10</v>
      </c>
    </row>
    <row r="1709" spans="1:11" x14ac:dyDescent="0.6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246</v>
      </c>
      <c r="H1709" t="s">
        <v>246</v>
      </c>
      <c r="I1709" t="s">
        <v>246</v>
      </c>
      <c r="J1709">
        <v>283</v>
      </c>
      <c r="K1709">
        <v>10</v>
      </c>
    </row>
    <row r="1710" spans="1:11" x14ac:dyDescent="0.6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245</v>
      </c>
      <c r="H1710" t="s">
        <v>245</v>
      </c>
      <c r="I1710" t="s">
        <v>246</v>
      </c>
      <c r="J1710">
        <v>283</v>
      </c>
      <c r="K1710">
        <v>10</v>
      </c>
    </row>
    <row r="1711" spans="1:11" x14ac:dyDescent="0.6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246</v>
      </c>
      <c r="H1711" t="s">
        <v>245</v>
      </c>
      <c r="I1711" t="s">
        <v>246</v>
      </c>
      <c r="J1711">
        <v>283</v>
      </c>
      <c r="K1711">
        <v>10</v>
      </c>
    </row>
    <row r="1712" spans="1:11" x14ac:dyDescent="0.6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245</v>
      </c>
      <c r="H1712" t="s">
        <v>245</v>
      </c>
      <c r="I1712" t="s">
        <v>246</v>
      </c>
      <c r="J1712">
        <v>283</v>
      </c>
      <c r="K1712">
        <v>10</v>
      </c>
    </row>
    <row r="1713" spans="1:11" x14ac:dyDescent="0.6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246</v>
      </c>
      <c r="H1713" t="s">
        <v>245</v>
      </c>
      <c r="I1713" t="s">
        <v>246</v>
      </c>
      <c r="J1713">
        <v>283</v>
      </c>
      <c r="K1713">
        <v>10</v>
      </c>
    </row>
    <row r="1714" spans="1:11" x14ac:dyDescent="0.6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246</v>
      </c>
      <c r="H1714" t="s">
        <v>245</v>
      </c>
      <c r="I1714" t="s">
        <v>246</v>
      </c>
      <c r="J1714">
        <v>283</v>
      </c>
      <c r="K1714">
        <v>10</v>
      </c>
    </row>
    <row r="1715" spans="1:11" x14ac:dyDescent="0.6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245</v>
      </c>
      <c r="H1715" t="s">
        <v>245</v>
      </c>
      <c r="I1715" t="s">
        <v>246</v>
      </c>
      <c r="J1715">
        <v>283</v>
      </c>
      <c r="K1715">
        <v>10</v>
      </c>
    </row>
    <row r="1716" spans="1:11" x14ac:dyDescent="0.6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245</v>
      </c>
      <c r="H1716" t="s">
        <v>245</v>
      </c>
      <c r="I1716" t="s">
        <v>245</v>
      </c>
      <c r="J1716">
        <v>283</v>
      </c>
      <c r="K1716">
        <v>10</v>
      </c>
    </row>
    <row r="1717" spans="1:11" x14ac:dyDescent="0.6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245</v>
      </c>
      <c r="H1717" t="s">
        <v>245</v>
      </c>
      <c r="I1717" t="s">
        <v>246</v>
      </c>
      <c r="J1717">
        <v>283</v>
      </c>
      <c r="K1717">
        <v>10</v>
      </c>
    </row>
    <row r="1718" spans="1:11" x14ac:dyDescent="0.6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245</v>
      </c>
      <c r="H1718" t="s">
        <v>245</v>
      </c>
      <c r="I1718" t="s">
        <v>246</v>
      </c>
      <c r="J1718">
        <v>283</v>
      </c>
      <c r="K1718">
        <v>10</v>
      </c>
    </row>
    <row r="1719" spans="1:11" x14ac:dyDescent="0.6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246</v>
      </c>
      <c r="H1719" t="s">
        <v>245</v>
      </c>
      <c r="I1719" t="s">
        <v>246</v>
      </c>
      <c r="J1719">
        <v>283</v>
      </c>
      <c r="K1719">
        <v>10</v>
      </c>
    </row>
    <row r="1720" spans="1:11" x14ac:dyDescent="0.6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246</v>
      </c>
      <c r="H1720" t="s">
        <v>245</v>
      </c>
      <c r="I1720" t="s">
        <v>246</v>
      </c>
      <c r="J1720">
        <v>283</v>
      </c>
      <c r="K1720">
        <v>10</v>
      </c>
    </row>
    <row r="1721" spans="1:11" x14ac:dyDescent="0.6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245</v>
      </c>
      <c r="H1721" t="s">
        <v>245</v>
      </c>
      <c r="I1721" t="s">
        <v>246</v>
      </c>
      <c r="J1721">
        <v>283</v>
      </c>
      <c r="K1721">
        <v>10</v>
      </c>
    </row>
    <row r="1722" spans="1:11" x14ac:dyDescent="0.6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245</v>
      </c>
      <c r="H1722" t="s">
        <v>245</v>
      </c>
      <c r="I1722" t="s">
        <v>246</v>
      </c>
      <c r="J1722">
        <v>283</v>
      </c>
      <c r="K1722">
        <v>10</v>
      </c>
    </row>
    <row r="1723" spans="1:11" x14ac:dyDescent="0.6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245</v>
      </c>
      <c r="H1723" t="s">
        <v>245</v>
      </c>
      <c r="I1723" t="s">
        <v>246</v>
      </c>
      <c r="J1723">
        <v>283</v>
      </c>
      <c r="K1723">
        <v>10</v>
      </c>
    </row>
    <row r="1724" spans="1:11" x14ac:dyDescent="0.6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245</v>
      </c>
      <c r="H1724" t="s">
        <v>245</v>
      </c>
      <c r="I1724" t="s">
        <v>246</v>
      </c>
      <c r="J1724">
        <v>283</v>
      </c>
      <c r="K1724">
        <v>10</v>
      </c>
    </row>
    <row r="1725" spans="1:11" x14ac:dyDescent="0.6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245</v>
      </c>
      <c r="H1725" t="s">
        <v>245</v>
      </c>
      <c r="I1725" t="s">
        <v>246</v>
      </c>
      <c r="J1725">
        <v>283</v>
      </c>
      <c r="K1725">
        <v>10</v>
      </c>
    </row>
    <row r="1726" spans="1:11" x14ac:dyDescent="0.6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246</v>
      </c>
      <c r="H1726" t="s">
        <v>246</v>
      </c>
      <c r="I1726" t="s">
        <v>246</v>
      </c>
      <c r="J1726">
        <v>283</v>
      </c>
      <c r="K1726">
        <v>10</v>
      </c>
    </row>
    <row r="1727" spans="1:11" x14ac:dyDescent="0.6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246</v>
      </c>
      <c r="H1727" t="s">
        <v>246</v>
      </c>
      <c r="I1727" t="s">
        <v>246</v>
      </c>
      <c r="J1727">
        <v>283</v>
      </c>
      <c r="K1727">
        <v>10</v>
      </c>
    </row>
    <row r="1728" spans="1:11" x14ac:dyDescent="0.6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246</v>
      </c>
      <c r="H1728" t="s">
        <v>245</v>
      </c>
      <c r="I1728" t="s">
        <v>246</v>
      </c>
      <c r="J1728">
        <v>283</v>
      </c>
      <c r="K1728">
        <v>10</v>
      </c>
    </row>
    <row r="1729" spans="1:11" x14ac:dyDescent="0.6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245</v>
      </c>
      <c r="H1729" t="s">
        <v>245</v>
      </c>
      <c r="I1729" t="s">
        <v>246</v>
      </c>
      <c r="J1729">
        <v>283</v>
      </c>
      <c r="K1729">
        <v>10</v>
      </c>
    </row>
    <row r="1730" spans="1:11" x14ac:dyDescent="0.6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245</v>
      </c>
      <c r="H1730" t="s">
        <v>245</v>
      </c>
      <c r="I1730" t="s">
        <v>246</v>
      </c>
      <c r="J1730">
        <v>283</v>
      </c>
      <c r="K1730">
        <v>10</v>
      </c>
    </row>
    <row r="1731" spans="1:11" x14ac:dyDescent="0.6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245</v>
      </c>
      <c r="H1731" t="s">
        <v>245</v>
      </c>
      <c r="I1731" t="s">
        <v>246</v>
      </c>
      <c r="J1731">
        <v>283</v>
      </c>
      <c r="K1731">
        <v>10</v>
      </c>
    </row>
    <row r="1732" spans="1:11" x14ac:dyDescent="0.6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246</v>
      </c>
      <c r="H1732" t="s">
        <v>245</v>
      </c>
      <c r="I1732" t="s">
        <v>245</v>
      </c>
      <c r="J1732">
        <v>283</v>
      </c>
      <c r="K1732">
        <v>10</v>
      </c>
    </row>
    <row r="1733" spans="1:11" x14ac:dyDescent="0.6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245</v>
      </c>
      <c r="H1733" t="s">
        <v>245</v>
      </c>
      <c r="I1733" t="s">
        <v>246</v>
      </c>
      <c r="J1733">
        <v>283</v>
      </c>
      <c r="K1733">
        <v>10</v>
      </c>
    </row>
    <row r="1734" spans="1:11" x14ac:dyDescent="0.6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245</v>
      </c>
      <c r="H1734" t="s">
        <v>245</v>
      </c>
      <c r="I1734" t="s">
        <v>246</v>
      </c>
      <c r="J1734">
        <v>283</v>
      </c>
      <c r="K1734">
        <v>10</v>
      </c>
    </row>
    <row r="1735" spans="1:11" x14ac:dyDescent="0.6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245</v>
      </c>
      <c r="H1735" t="s">
        <v>245</v>
      </c>
      <c r="I1735" t="s">
        <v>246</v>
      </c>
      <c r="J1735">
        <v>283</v>
      </c>
      <c r="K1735">
        <v>10</v>
      </c>
    </row>
    <row r="1736" spans="1:11" x14ac:dyDescent="0.6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246</v>
      </c>
      <c r="H1736" t="s">
        <v>246</v>
      </c>
      <c r="I1736" t="s">
        <v>246</v>
      </c>
      <c r="J1736">
        <v>283</v>
      </c>
      <c r="K1736">
        <v>10</v>
      </c>
    </row>
    <row r="1737" spans="1:11" x14ac:dyDescent="0.6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245</v>
      </c>
      <c r="H1737" t="s">
        <v>245</v>
      </c>
      <c r="I1737" t="s">
        <v>246</v>
      </c>
      <c r="J1737">
        <v>283</v>
      </c>
      <c r="K1737">
        <v>10</v>
      </c>
    </row>
    <row r="1738" spans="1:11" x14ac:dyDescent="0.6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246</v>
      </c>
      <c r="H1738" t="s">
        <v>245</v>
      </c>
      <c r="I1738" t="s">
        <v>246</v>
      </c>
      <c r="J1738">
        <v>283</v>
      </c>
      <c r="K1738">
        <v>10</v>
      </c>
    </row>
    <row r="1739" spans="1:11" x14ac:dyDescent="0.6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246</v>
      </c>
      <c r="H1739" t="s">
        <v>245</v>
      </c>
      <c r="I1739" t="s">
        <v>246</v>
      </c>
      <c r="J1739">
        <v>283</v>
      </c>
      <c r="K1739">
        <v>10</v>
      </c>
    </row>
    <row r="1740" spans="1:11" x14ac:dyDescent="0.6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245</v>
      </c>
      <c r="H1740" t="s">
        <v>245</v>
      </c>
      <c r="I1740" t="s">
        <v>246</v>
      </c>
      <c r="J1740">
        <v>283</v>
      </c>
      <c r="K1740">
        <v>10</v>
      </c>
    </row>
    <row r="1741" spans="1:11" x14ac:dyDescent="0.6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246</v>
      </c>
      <c r="H1741" t="s">
        <v>245</v>
      </c>
      <c r="I1741" t="s">
        <v>246</v>
      </c>
      <c r="J1741">
        <v>283</v>
      </c>
      <c r="K1741">
        <v>10</v>
      </c>
    </row>
    <row r="1742" spans="1:11" x14ac:dyDescent="0.6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245</v>
      </c>
      <c r="H1742" t="s">
        <v>245</v>
      </c>
      <c r="I1742" t="s">
        <v>246</v>
      </c>
      <c r="J1742">
        <v>283</v>
      </c>
      <c r="K1742">
        <v>10</v>
      </c>
    </row>
    <row r="1743" spans="1:11" x14ac:dyDescent="0.6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246</v>
      </c>
      <c r="H1743" t="s">
        <v>246</v>
      </c>
      <c r="I1743" t="s">
        <v>246</v>
      </c>
      <c r="J1743">
        <v>283</v>
      </c>
      <c r="K1743">
        <v>10</v>
      </c>
    </row>
    <row r="1744" spans="1:11" x14ac:dyDescent="0.6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246</v>
      </c>
      <c r="H1744" t="s">
        <v>245</v>
      </c>
      <c r="I1744" t="s">
        <v>246</v>
      </c>
      <c r="J1744">
        <v>283</v>
      </c>
      <c r="K1744">
        <v>10</v>
      </c>
    </row>
    <row r="1745" spans="1:11" x14ac:dyDescent="0.6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246</v>
      </c>
      <c r="H1745" t="s">
        <v>245</v>
      </c>
      <c r="I1745" t="s">
        <v>246</v>
      </c>
      <c r="J1745">
        <v>283</v>
      </c>
      <c r="K1745">
        <v>10</v>
      </c>
    </row>
    <row r="1746" spans="1:11" x14ac:dyDescent="0.6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245</v>
      </c>
      <c r="H1746" t="s">
        <v>245</v>
      </c>
      <c r="I1746" t="s">
        <v>246</v>
      </c>
      <c r="J1746">
        <v>283</v>
      </c>
      <c r="K1746">
        <v>10</v>
      </c>
    </row>
    <row r="1747" spans="1:11" x14ac:dyDescent="0.6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245</v>
      </c>
      <c r="H1747" t="s">
        <v>245</v>
      </c>
      <c r="I1747" t="s">
        <v>245</v>
      </c>
      <c r="J1747">
        <v>283</v>
      </c>
      <c r="K1747">
        <v>10</v>
      </c>
    </row>
    <row r="1748" spans="1:11" x14ac:dyDescent="0.6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246</v>
      </c>
      <c r="H1748" t="s">
        <v>245</v>
      </c>
      <c r="I1748" t="s">
        <v>246</v>
      </c>
      <c r="J1748">
        <v>283</v>
      </c>
      <c r="K1748">
        <v>10</v>
      </c>
    </row>
    <row r="1749" spans="1:11" x14ac:dyDescent="0.6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245</v>
      </c>
      <c r="H1749" t="s">
        <v>245</v>
      </c>
      <c r="I1749" t="s">
        <v>246</v>
      </c>
      <c r="J1749">
        <v>283</v>
      </c>
      <c r="K1749">
        <v>10</v>
      </c>
    </row>
    <row r="1750" spans="1:11" x14ac:dyDescent="0.6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245</v>
      </c>
      <c r="H1750" t="s">
        <v>245</v>
      </c>
      <c r="I1750" t="s">
        <v>246</v>
      </c>
      <c r="J1750">
        <v>283</v>
      </c>
      <c r="K1750">
        <v>10</v>
      </c>
    </row>
    <row r="1751" spans="1:11" x14ac:dyDescent="0.6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245</v>
      </c>
      <c r="H1751" t="s">
        <v>245</v>
      </c>
      <c r="I1751" t="s">
        <v>245</v>
      </c>
      <c r="J1751">
        <v>283</v>
      </c>
      <c r="K1751">
        <v>10</v>
      </c>
    </row>
    <row r="1752" spans="1:11" x14ac:dyDescent="0.6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245</v>
      </c>
      <c r="H1752" t="s">
        <v>245</v>
      </c>
      <c r="I1752" t="s">
        <v>246</v>
      </c>
      <c r="J1752">
        <v>283</v>
      </c>
      <c r="K1752">
        <v>10</v>
      </c>
    </row>
    <row r="1753" spans="1:11" x14ac:dyDescent="0.6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246</v>
      </c>
      <c r="H1753" t="s">
        <v>246</v>
      </c>
      <c r="I1753" t="s">
        <v>246</v>
      </c>
      <c r="J1753">
        <v>283</v>
      </c>
      <c r="K1753">
        <v>10</v>
      </c>
    </row>
    <row r="1754" spans="1:11" x14ac:dyDescent="0.6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245</v>
      </c>
      <c r="H1754" t="s">
        <v>245</v>
      </c>
      <c r="I1754" t="s">
        <v>246</v>
      </c>
      <c r="J1754">
        <v>283</v>
      </c>
      <c r="K1754">
        <v>10</v>
      </c>
    </row>
    <row r="1755" spans="1:11" x14ac:dyDescent="0.6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245</v>
      </c>
      <c r="H1755" t="s">
        <v>245</v>
      </c>
      <c r="I1755" t="s">
        <v>246</v>
      </c>
      <c r="J1755">
        <v>283</v>
      </c>
      <c r="K1755">
        <v>10</v>
      </c>
    </row>
    <row r="1756" spans="1:11" x14ac:dyDescent="0.6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245</v>
      </c>
      <c r="H1756" t="s">
        <v>245</v>
      </c>
      <c r="I1756" t="s">
        <v>246</v>
      </c>
      <c r="J1756">
        <v>283</v>
      </c>
      <c r="K1756">
        <v>10</v>
      </c>
    </row>
    <row r="1757" spans="1:11" x14ac:dyDescent="0.6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246</v>
      </c>
      <c r="H1757" t="s">
        <v>245</v>
      </c>
      <c r="I1757" t="s">
        <v>246</v>
      </c>
      <c r="J1757">
        <v>283</v>
      </c>
      <c r="K1757">
        <v>10</v>
      </c>
    </row>
    <row r="1758" spans="1:11" x14ac:dyDescent="0.6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246</v>
      </c>
      <c r="H1758" t="s">
        <v>245</v>
      </c>
      <c r="I1758" t="s">
        <v>246</v>
      </c>
      <c r="J1758">
        <v>283</v>
      </c>
      <c r="K1758">
        <v>10</v>
      </c>
    </row>
    <row r="1759" spans="1:11" x14ac:dyDescent="0.6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246</v>
      </c>
      <c r="H1759" t="s">
        <v>245</v>
      </c>
      <c r="I1759" t="s">
        <v>245</v>
      </c>
      <c r="J1759">
        <v>283</v>
      </c>
      <c r="K1759">
        <v>10</v>
      </c>
    </row>
    <row r="1760" spans="1:11" x14ac:dyDescent="0.6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245</v>
      </c>
      <c r="H1760" t="s">
        <v>245</v>
      </c>
      <c r="I1760" t="s">
        <v>246</v>
      </c>
      <c r="J1760">
        <v>283</v>
      </c>
      <c r="K1760">
        <v>10</v>
      </c>
    </row>
    <row r="1761" spans="1:11" x14ac:dyDescent="0.6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245</v>
      </c>
      <c r="H1761" t="s">
        <v>245</v>
      </c>
      <c r="I1761" t="s">
        <v>246</v>
      </c>
      <c r="J1761">
        <v>283</v>
      </c>
      <c r="K1761">
        <v>10</v>
      </c>
    </row>
    <row r="1762" spans="1:11" x14ac:dyDescent="0.6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246</v>
      </c>
      <c r="H1762" t="s">
        <v>245</v>
      </c>
      <c r="I1762" t="s">
        <v>245</v>
      </c>
      <c r="J1762">
        <v>283</v>
      </c>
      <c r="K1762">
        <v>10</v>
      </c>
    </row>
    <row r="1763" spans="1:11" x14ac:dyDescent="0.6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245</v>
      </c>
      <c r="H1763" t="s">
        <v>245</v>
      </c>
      <c r="I1763" t="s">
        <v>246</v>
      </c>
      <c r="J1763">
        <v>283</v>
      </c>
      <c r="K1763">
        <v>10</v>
      </c>
    </row>
    <row r="1764" spans="1:11" x14ac:dyDescent="0.6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245</v>
      </c>
      <c r="H1764" t="s">
        <v>245</v>
      </c>
      <c r="I1764" t="s">
        <v>246</v>
      </c>
      <c r="J1764">
        <v>283</v>
      </c>
      <c r="K1764">
        <v>10</v>
      </c>
    </row>
    <row r="1765" spans="1:11" x14ac:dyDescent="0.6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245</v>
      </c>
      <c r="H1765" t="s">
        <v>245</v>
      </c>
      <c r="I1765" t="s">
        <v>246</v>
      </c>
      <c r="J1765">
        <v>283</v>
      </c>
      <c r="K1765">
        <v>10</v>
      </c>
    </row>
    <row r="1766" spans="1:11" x14ac:dyDescent="0.6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245</v>
      </c>
      <c r="H1766" t="s">
        <v>245</v>
      </c>
      <c r="I1766" t="s">
        <v>246</v>
      </c>
      <c r="J1766">
        <v>283</v>
      </c>
      <c r="K1766">
        <v>10</v>
      </c>
    </row>
    <row r="1767" spans="1:11" x14ac:dyDescent="0.6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245</v>
      </c>
      <c r="H1767" t="s">
        <v>245</v>
      </c>
      <c r="I1767" t="s">
        <v>246</v>
      </c>
      <c r="J1767">
        <v>283</v>
      </c>
      <c r="K1767">
        <v>10</v>
      </c>
    </row>
    <row r="1768" spans="1:11" x14ac:dyDescent="0.6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245</v>
      </c>
      <c r="H1768" t="s">
        <v>245</v>
      </c>
      <c r="I1768" t="s">
        <v>246</v>
      </c>
      <c r="J1768">
        <v>283</v>
      </c>
      <c r="K1768">
        <v>10</v>
      </c>
    </row>
    <row r="1769" spans="1:11" x14ac:dyDescent="0.6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245</v>
      </c>
      <c r="H1769" t="s">
        <v>245</v>
      </c>
      <c r="I1769" t="s">
        <v>246</v>
      </c>
      <c r="J1769">
        <v>283</v>
      </c>
      <c r="K1769">
        <v>10</v>
      </c>
    </row>
    <row r="1770" spans="1:11" x14ac:dyDescent="0.6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245</v>
      </c>
      <c r="H1770" t="s">
        <v>245</v>
      </c>
      <c r="I1770" t="s">
        <v>246</v>
      </c>
      <c r="J1770">
        <v>283</v>
      </c>
      <c r="K1770">
        <v>10</v>
      </c>
    </row>
    <row r="1771" spans="1:11" x14ac:dyDescent="0.6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245</v>
      </c>
      <c r="H1771" t="s">
        <v>245</v>
      </c>
      <c r="I1771" t="s">
        <v>246</v>
      </c>
      <c r="J1771">
        <v>283</v>
      </c>
      <c r="K1771">
        <v>10</v>
      </c>
    </row>
    <row r="1772" spans="1:11" x14ac:dyDescent="0.6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245</v>
      </c>
      <c r="H1772" t="s">
        <v>245</v>
      </c>
      <c r="I1772" t="s">
        <v>246</v>
      </c>
      <c r="J1772">
        <v>283</v>
      </c>
      <c r="K1772">
        <v>10</v>
      </c>
    </row>
    <row r="1773" spans="1:11" x14ac:dyDescent="0.6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245</v>
      </c>
      <c r="H1773" t="s">
        <v>245</v>
      </c>
      <c r="I1773" t="s">
        <v>246</v>
      </c>
      <c r="J1773">
        <v>283</v>
      </c>
      <c r="K1773">
        <v>10</v>
      </c>
    </row>
    <row r="1774" spans="1:11" x14ac:dyDescent="0.6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246</v>
      </c>
      <c r="H1774" t="s">
        <v>245</v>
      </c>
      <c r="I1774" t="s">
        <v>246</v>
      </c>
      <c r="J1774">
        <v>283</v>
      </c>
      <c r="K1774">
        <v>10</v>
      </c>
    </row>
    <row r="1775" spans="1:11" x14ac:dyDescent="0.6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245</v>
      </c>
      <c r="H1775" t="s">
        <v>245</v>
      </c>
      <c r="I1775" t="s">
        <v>245</v>
      </c>
      <c r="J1775">
        <v>283</v>
      </c>
      <c r="K1775">
        <v>10</v>
      </c>
    </row>
    <row r="1776" spans="1:11" x14ac:dyDescent="0.6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246</v>
      </c>
      <c r="H1776" t="s">
        <v>245</v>
      </c>
      <c r="I1776" t="s">
        <v>246</v>
      </c>
      <c r="J1776">
        <v>283</v>
      </c>
      <c r="K1776">
        <v>10</v>
      </c>
    </row>
    <row r="1777" spans="1:11" x14ac:dyDescent="0.6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246</v>
      </c>
      <c r="H1777" t="s">
        <v>245</v>
      </c>
      <c r="I1777" t="s">
        <v>245</v>
      </c>
      <c r="J1777">
        <v>283</v>
      </c>
      <c r="K1777">
        <v>10</v>
      </c>
    </row>
    <row r="1778" spans="1:11" x14ac:dyDescent="0.6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245</v>
      </c>
      <c r="H1778" t="s">
        <v>245</v>
      </c>
      <c r="I1778" t="s">
        <v>246</v>
      </c>
      <c r="J1778">
        <v>283</v>
      </c>
      <c r="K1778">
        <v>10</v>
      </c>
    </row>
    <row r="1779" spans="1:11" x14ac:dyDescent="0.6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246</v>
      </c>
      <c r="H1779" t="s">
        <v>245</v>
      </c>
      <c r="I1779" t="s">
        <v>246</v>
      </c>
      <c r="J1779">
        <v>283</v>
      </c>
      <c r="K1779">
        <v>10</v>
      </c>
    </row>
    <row r="1780" spans="1:11" x14ac:dyDescent="0.6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245</v>
      </c>
      <c r="H1780" t="s">
        <v>245</v>
      </c>
      <c r="I1780" t="s">
        <v>246</v>
      </c>
      <c r="J1780">
        <v>283</v>
      </c>
      <c r="K1780">
        <v>10</v>
      </c>
    </row>
    <row r="1781" spans="1:11" x14ac:dyDescent="0.6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245</v>
      </c>
      <c r="H1781" t="s">
        <v>245</v>
      </c>
      <c r="I1781" t="s">
        <v>246</v>
      </c>
      <c r="J1781">
        <v>283</v>
      </c>
      <c r="K1781">
        <v>10</v>
      </c>
    </row>
    <row r="1782" spans="1:11" x14ac:dyDescent="0.6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245</v>
      </c>
      <c r="H1782" t="s">
        <v>245</v>
      </c>
      <c r="I1782" t="s">
        <v>246</v>
      </c>
      <c r="J1782">
        <v>283</v>
      </c>
      <c r="K1782">
        <v>10</v>
      </c>
    </row>
    <row r="1783" spans="1:11" x14ac:dyDescent="0.6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245</v>
      </c>
      <c r="H1783" t="s">
        <v>245</v>
      </c>
      <c r="I1783" t="s">
        <v>246</v>
      </c>
      <c r="J1783">
        <v>283</v>
      </c>
      <c r="K1783">
        <v>10</v>
      </c>
    </row>
    <row r="1784" spans="1:11" x14ac:dyDescent="0.6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245</v>
      </c>
      <c r="H1784" t="s">
        <v>245</v>
      </c>
      <c r="I1784" t="s">
        <v>246</v>
      </c>
      <c r="J1784">
        <v>283</v>
      </c>
      <c r="K1784">
        <v>10</v>
      </c>
    </row>
    <row r="1785" spans="1:11" x14ac:dyDescent="0.6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245</v>
      </c>
      <c r="H1785" t="s">
        <v>245</v>
      </c>
      <c r="I1785" t="s">
        <v>246</v>
      </c>
      <c r="J1785">
        <v>283</v>
      </c>
      <c r="K1785">
        <v>10</v>
      </c>
    </row>
    <row r="1786" spans="1:11" x14ac:dyDescent="0.6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245</v>
      </c>
      <c r="H1786" t="s">
        <v>245</v>
      </c>
      <c r="I1786" t="s">
        <v>246</v>
      </c>
      <c r="J1786">
        <v>283</v>
      </c>
      <c r="K1786">
        <v>10</v>
      </c>
    </row>
    <row r="1787" spans="1:11" x14ac:dyDescent="0.6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245</v>
      </c>
      <c r="H1787" t="s">
        <v>245</v>
      </c>
      <c r="I1787" t="s">
        <v>246</v>
      </c>
      <c r="J1787">
        <v>283</v>
      </c>
      <c r="K1787">
        <v>10</v>
      </c>
    </row>
    <row r="1788" spans="1:11" x14ac:dyDescent="0.6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245</v>
      </c>
      <c r="H1788" t="s">
        <v>245</v>
      </c>
      <c r="I1788" t="s">
        <v>246</v>
      </c>
      <c r="J1788">
        <v>283</v>
      </c>
      <c r="K1788">
        <v>10</v>
      </c>
    </row>
    <row r="1789" spans="1:11" x14ac:dyDescent="0.6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245</v>
      </c>
      <c r="H1789" t="s">
        <v>245</v>
      </c>
      <c r="I1789" t="s">
        <v>246</v>
      </c>
      <c r="J1789">
        <v>283</v>
      </c>
      <c r="K1789">
        <v>10</v>
      </c>
    </row>
    <row r="1790" spans="1:11" x14ac:dyDescent="0.6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246</v>
      </c>
      <c r="H1790" t="s">
        <v>245</v>
      </c>
      <c r="I1790" t="s">
        <v>246</v>
      </c>
      <c r="J1790">
        <v>259</v>
      </c>
      <c r="K1790">
        <v>11</v>
      </c>
    </row>
    <row r="1791" spans="1:11" x14ac:dyDescent="0.6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246</v>
      </c>
      <c r="H1791" t="s">
        <v>245</v>
      </c>
      <c r="I1791" t="s">
        <v>246</v>
      </c>
      <c r="J1791">
        <v>259</v>
      </c>
      <c r="K1791">
        <v>11</v>
      </c>
    </row>
    <row r="1792" spans="1:11" x14ac:dyDescent="0.6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245</v>
      </c>
      <c r="H1792" t="s">
        <v>245</v>
      </c>
      <c r="I1792" t="s">
        <v>246</v>
      </c>
      <c r="J1792">
        <v>259</v>
      </c>
      <c r="K1792">
        <v>11</v>
      </c>
    </row>
    <row r="1793" spans="1:11" x14ac:dyDescent="0.6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245</v>
      </c>
      <c r="H1793" t="s">
        <v>245</v>
      </c>
      <c r="I1793" t="s">
        <v>246</v>
      </c>
      <c r="J1793">
        <v>259</v>
      </c>
      <c r="K1793">
        <v>11</v>
      </c>
    </row>
    <row r="1794" spans="1:11" x14ac:dyDescent="0.6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245</v>
      </c>
      <c r="H1794" t="s">
        <v>245</v>
      </c>
      <c r="I1794" t="s">
        <v>245</v>
      </c>
      <c r="J1794">
        <v>259</v>
      </c>
      <c r="K1794">
        <v>11</v>
      </c>
    </row>
    <row r="1795" spans="1:11" x14ac:dyDescent="0.6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245</v>
      </c>
      <c r="H1795" t="s">
        <v>245</v>
      </c>
      <c r="I1795" t="s">
        <v>246</v>
      </c>
      <c r="J1795">
        <v>259</v>
      </c>
      <c r="K1795">
        <v>11</v>
      </c>
    </row>
    <row r="1796" spans="1:11" x14ac:dyDescent="0.6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245</v>
      </c>
      <c r="H1796" t="s">
        <v>245</v>
      </c>
      <c r="I1796" t="s">
        <v>246</v>
      </c>
      <c r="J1796">
        <v>259</v>
      </c>
      <c r="K1796">
        <v>11</v>
      </c>
    </row>
    <row r="1797" spans="1:11" x14ac:dyDescent="0.6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245</v>
      </c>
      <c r="H1797" t="s">
        <v>245</v>
      </c>
      <c r="I1797" t="s">
        <v>246</v>
      </c>
      <c r="J1797">
        <v>259</v>
      </c>
      <c r="K1797">
        <v>11</v>
      </c>
    </row>
    <row r="1798" spans="1:11" x14ac:dyDescent="0.6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245</v>
      </c>
      <c r="H1798" t="s">
        <v>245</v>
      </c>
      <c r="I1798" t="s">
        <v>246</v>
      </c>
      <c r="J1798">
        <v>259</v>
      </c>
      <c r="K1798">
        <v>11</v>
      </c>
    </row>
    <row r="1799" spans="1:11" x14ac:dyDescent="0.6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245</v>
      </c>
      <c r="H1799" t="s">
        <v>245</v>
      </c>
      <c r="I1799" t="s">
        <v>246</v>
      </c>
      <c r="J1799">
        <v>259</v>
      </c>
      <c r="K1799">
        <v>11</v>
      </c>
    </row>
    <row r="1800" spans="1:11" x14ac:dyDescent="0.6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245</v>
      </c>
      <c r="H1800" t="s">
        <v>245</v>
      </c>
      <c r="I1800" t="s">
        <v>245</v>
      </c>
      <c r="J1800">
        <v>259</v>
      </c>
      <c r="K1800">
        <v>11</v>
      </c>
    </row>
    <row r="1801" spans="1:11" x14ac:dyDescent="0.6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246</v>
      </c>
      <c r="H1801" t="s">
        <v>246</v>
      </c>
      <c r="I1801" t="s">
        <v>246</v>
      </c>
      <c r="J1801">
        <v>259</v>
      </c>
      <c r="K1801">
        <v>11</v>
      </c>
    </row>
    <row r="1802" spans="1:11" x14ac:dyDescent="0.6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245</v>
      </c>
      <c r="H1802" t="s">
        <v>245</v>
      </c>
      <c r="I1802" t="s">
        <v>245</v>
      </c>
      <c r="J1802">
        <v>259</v>
      </c>
      <c r="K1802">
        <v>11</v>
      </c>
    </row>
    <row r="1803" spans="1:11" x14ac:dyDescent="0.6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246</v>
      </c>
      <c r="H1803" t="s">
        <v>245</v>
      </c>
      <c r="I1803" t="s">
        <v>246</v>
      </c>
      <c r="J1803">
        <v>259</v>
      </c>
      <c r="K1803">
        <v>11</v>
      </c>
    </row>
    <row r="1804" spans="1:11" x14ac:dyDescent="0.6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246</v>
      </c>
      <c r="H1804" t="s">
        <v>246</v>
      </c>
      <c r="I1804" t="s">
        <v>246</v>
      </c>
      <c r="J1804">
        <v>259</v>
      </c>
      <c r="K1804">
        <v>11</v>
      </c>
    </row>
    <row r="1805" spans="1:11" x14ac:dyDescent="0.6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245</v>
      </c>
      <c r="H1805" t="s">
        <v>245</v>
      </c>
      <c r="I1805" t="s">
        <v>246</v>
      </c>
      <c r="J1805">
        <v>259</v>
      </c>
      <c r="K1805">
        <v>11</v>
      </c>
    </row>
    <row r="1806" spans="1:11" x14ac:dyDescent="0.6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245</v>
      </c>
      <c r="H1806" t="s">
        <v>245</v>
      </c>
      <c r="I1806" t="s">
        <v>246</v>
      </c>
      <c r="J1806">
        <v>259</v>
      </c>
      <c r="K1806">
        <v>11</v>
      </c>
    </row>
    <row r="1807" spans="1:11" x14ac:dyDescent="0.6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245</v>
      </c>
      <c r="H1807" t="s">
        <v>245</v>
      </c>
      <c r="I1807" t="s">
        <v>246</v>
      </c>
      <c r="J1807">
        <v>259</v>
      </c>
      <c r="K1807">
        <v>11</v>
      </c>
    </row>
    <row r="1808" spans="1:11" x14ac:dyDescent="0.6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245</v>
      </c>
      <c r="H1808" t="s">
        <v>245</v>
      </c>
      <c r="I1808" t="s">
        <v>246</v>
      </c>
      <c r="J1808">
        <v>259</v>
      </c>
      <c r="K1808">
        <v>11</v>
      </c>
    </row>
    <row r="1809" spans="1:11" x14ac:dyDescent="0.6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245</v>
      </c>
      <c r="H1809" t="s">
        <v>245</v>
      </c>
      <c r="I1809" t="s">
        <v>246</v>
      </c>
      <c r="J1809">
        <v>259</v>
      </c>
      <c r="K1809">
        <v>11</v>
      </c>
    </row>
    <row r="1810" spans="1:11" x14ac:dyDescent="0.6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245</v>
      </c>
      <c r="H1810" t="s">
        <v>245</v>
      </c>
      <c r="I1810" t="s">
        <v>246</v>
      </c>
      <c r="J1810">
        <v>259</v>
      </c>
      <c r="K1810">
        <v>11</v>
      </c>
    </row>
    <row r="1811" spans="1:11" x14ac:dyDescent="0.6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246</v>
      </c>
      <c r="H1811" t="s">
        <v>246</v>
      </c>
      <c r="I1811" t="s">
        <v>246</v>
      </c>
      <c r="J1811">
        <v>259</v>
      </c>
      <c r="K1811">
        <v>11</v>
      </c>
    </row>
    <row r="1812" spans="1:11" x14ac:dyDescent="0.6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246</v>
      </c>
      <c r="H1812" t="s">
        <v>245</v>
      </c>
      <c r="I1812" t="s">
        <v>245</v>
      </c>
      <c r="J1812">
        <v>259</v>
      </c>
      <c r="K1812">
        <v>11</v>
      </c>
    </row>
    <row r="1813" spans="1:11" x14ac:dyDescent="0.6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246</v>
      </c>
      <c r="H1813" t="s">
        <v>245</v>
      </c>
      <c r="I1813" t="s">
        <v>246</v>
      </c>
      <c r="J1813">
        <v>259</v>
      </c>
      <c r="K1813">
        <v>11</v>
      </c>
    </row>
    <row r="1814" spans="1:11" x14ac:dyDescent="0.6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246</v>
      </c>
      <c r="H1814" t="s">
        <v>246</v>
      </c>
      <c r="I1814" t="s">
        <v>246</v>
      </c>
      <c r="J1814">
        <v>259</v>
      </c>
      <c r="K1814">
        <v>11</v>
      </c>
    </row>
    <row r="1815" spans="1:11" x14ac:dyDescent="0.6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246</v>
      </c>
      <c r="H1815" t="s">
        <v>245</v>
      </c>
      <c r="I1815" t="s">
        <v>246</v>
      </c>
      <c r="J1815">
        <v>259</v>
      </c>
      <c r="K1815">
        <v>11</v>
      </c>
    </row>
    <row r="1816" spans="1:11" x14ac:dyDescent="0.6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245</v>
      </c>
      <c r="H1816" t="s">
        <v>245</v>
      </c>
      <c r="I1816" t="s">
        <v>245</v>
      </c>
      <c r="J1816">
        <v>259</v>
      </c>
      <c r="K1816">
        <v>11</v>
      </c>
    </row>
    <row r="1817" spans="1:11" x14ac:dyDescent="0.6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245</v>
      </c>
      <c r="H1817" t="s">
        <v>245</v>
      </c>
      <c r="I1817" t="s">
        <v>246</v>
      </c>
      <c r="J1817">
        <v>259</v>
      </c>
      <c r="K1817">
        <v>11</v>
      </c>
    </row>
    <row r="1818" spans="1:11" x14ac:dyDescent="0.6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245</v>
      </c>
      <c r="H1818" t="s">
        <v>245</v>
      </c>
      <c r="I1818" t="s">
        <v>246</v>
      </c>
      <c r="J1818">
        <v>259</v>
      </c>
      <c r="K1818">
        <v>11</v>
      </c>
    </row>
    <row r="1819" spans="1:11" x14ac:dyDescent="0.6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246</v>
      </c>
      <c r="H1819" t="s">
        <v>245</v>
      </c>
      <c r="I1819" t="s">
        <v>246</v>
      </c>
      <c r="J1819">
        <v>259</v>
      </c>
      <c r="K1819">
        <v>11</v>
      </c>
    </row>
    <row r="1820" spans="1:11" x14ac:dyDescent="0.6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245</v>
      </c>
      <c r="H1820" t="s">
        <v>245</v>
      </c>
      <c r="I1820" t="s">
        <v>246</v>
      </c>
      <c r="J1820">
        <v>259</v>
      </c>
      <c r="K1820">
        <v>11</v>
      </c>
    </row>
    <row r="1821" spans="1:11" x14ac:dyDescent="0.6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245</v>
      </c>
      <c r="H1821" t="s">
        <v>245</v>
      </c>
      <c r="I1821" t="s">
        <v>246</v>
      </c>
      <c r="J1821">
        <v>259</v>
      </c>
      <c r="K1821">
        <v>11</v>
      </c>
    </row>
    <row r="1822" spans="1:11" x14ac:dyDescent="0.6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245</v>
      </c>
      <c r="H1822" t="s">
        <v>245</v>
      </c>
      <c r="I1822" t="s">
        <v>246</v>
      </c>
      <c r="J1822">
        <v>259</v>
      </c>
      <c r="K1822">
        <v>11</v>
      </c>
    </row>
    <row r="1823" spans="1:11" x14ac:dyDescent="0.6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245</v>
      </c>
      <c r="H1823" t="s">
        <v>245</v>
      </c>
      <c r="I1823" t="s">
        <v>246</v>
      </c>
      <c r="J1823">
        <v>259</v>
      </c>
      <c r="K1823">
        <v>11</v>
      </c>
    </row>
    <row r="1824" spans="1:11" x14ac:dyDescent="0.6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245</v>
      </c>
      <c r="H1824" t="s">
        <v>245</v>
      </c>
      <c r="I1824" t="s">
        <v>246</v>
      </c>
      <c r="J1824">
        <v>259</v>
      </c>
      <c r="K1824">
        <v>11</v>
      </c>
    </row>
    <row r="1825" spans="1:11" x14ac:dyDescent="0.6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245</v>
      </c>
      <c r="H1825" t="s">
        <v>245</v>
      </c>
      <c r="I1825" t="s">
        <v>246</v>
      </c>
      <c r="J1825">
        <v>259</v>
      </c>
      <c r="K1825">
        <v>11</v>
      </c>
    </row>
    <row r="1826" spans="1:11" x14ac:dyDescent="0.6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246</v>
      </c>
      <c r="H1826" t="s">
        <v>246</v>
      </c>
      <c r="I1826" t="s">
        <v>246</v>
      </c>
      <c r="J1826">
        <v>259</v>
      </c>
      <c r="K1826">
        <v>11</v>
      </c>
    </row>
    <row r="1827" spans="1:11" x14ac:dyDescent="0.6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245</v>
      </c>
      <c r="H1827" t="s">
        <v>245</v>
      </c>
      <c r="I1827" t="s">
        <v>246</v>
      </c>
      <c r="J1827">
        <v>259</v>
      </c>
      <c r="K1827">
        <v>11</v>
      </c>
    </row>
    <row r="1828" spans="1:11" x14ac:dyDescent="0.6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245</v>
      </c>
      <c r="H1828" t="s">
        <v>245</v>
      </c>
      <c r="I1828" t="s">
        <v>246</v>
      </c>
      <c r="J1828">
        <v>259</v>
      </c>
      <c r="K1828">
        <v>11</v>
      </c>
    </row>
    <row r="1829" spans="1:11" x14ac:dyDescent="0.6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246</v>
      </c>
      <c r="H1829" t="s">
        <v>245</v>
      </c>
      <c r="I1829" t="s">
        <v>246</v>
      </c>
      <c r="J1829">
        <v>259</v>
      </c>
      <c r="K1829">
        <v>11</v>
      </c>
    </row>
    <row r="1830" spans="1:11" x14ac:dyDescent="0.6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245</v>
      </c>
      <c r="H1830" t="s">
        <v>245</v>
      </c>
      <c r="I1830" t="s">
        <v>246</v>
      </c>
      <c r="J1830">
        <v>259</v>
      </c>
      <c r="K1830">
        <v>11</v>
      </c>
    </row>
    <row r="1831" spans="1:11" x14ac:dyDescent="0.6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245</v>
      </c>
      <c r="H1831" t="s">
        <v>245</v>
      </c>
      <c r="I1831" t="s">
        <v>246</v>
      </c>
      <c r="J1831">
        <v>259</v>
      </c>
      <c r="K1831">
        <v>11</v>
      </c>
    </row>
    <row r="1832" spans="1:11" x14ac:dyDescent="0.6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246</v>
      </c>
      <c r="H1832" t="s">
        <v>246</v>
      </c>
      <c r="I1832" t="s">
        <v>246</v>
      </c>
      <c r="J1832">
        <v>259</v>
      </c>
      <c r="K1832">
        <v>11</v>
      </c>
    </row>
    <row r="1833" spans="1:11" x14ac:dyDescent="0.6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245</v>
      </c>
      <c r="H1833" t="s">
        <v>245</v>
      </c>
      <c r="I1833" t="s">
        <v>245</v>
      </c>
      <c r="J1833">
        <v>259</v>
      </c>
      <c r="K1833">
        <v>11</v>
      </c>
    </row>
    <row r="1834" spans="1:11" x14ac:dyDescent="0.6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245</v>
      </c>
      <c r="H1834" t="s">
        <v>245</v>
      </c>
      <c r="I1834" t="s">
        <v>246</v>
      </c>
      <c r="J1834">
        <v>259</v>
      </c>
      <c r="K1834">
        <v>11</v>
      </c>
    </row>
    <row r="1835" spans="1:11" x14ac:dyDescent="0.6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245</v>
      </c>
      <c r="H1835" t="s">
        <v>245</v>
      </c>
      <c r="I1835" t="s">
        <v>246</v>
      </c>
      <c r="J1835">
        <v>259</v>
      </c>
      <c r="K1835">
        <v>11</v>
      </c>
    </row>
    <row r="1836" spans="1:11" x14ac:dyDescent="0.6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246</v>
      </c>
      <c r="H1836" t="s">
        <v>245</v>
      </c>
      <c r="I1836" t="s">
        <v>246</v>
      </c>
      <c r="J1836">
        <v>259</v>
      </c>
      <c r="K1836">
        <v>11</v>
      </c>
    </row>
    <row r="1837" spans="1:11" x14ac:dyDescent="0.6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245</v>
      </c>
      <c r="H1837" t="s">
        <v>245</v>
      </c>
      <c r="I1837" t="s">
        <v>246</v>
      </c>
      <c r="J1837">
        <v>259</v>
      </c>
      <c r="K1837">
        <v>11</v>
      </c>
    </row>
    <row r="1838" spans="1:11" x14ac:dyDescent="0.6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246</v>
      </c>
      <c r="H1838" t="s">
        <v>245</v>
      </c>
      <c r="I1838" t="s">
        <v>246</v>
      </c>
      <c r="J1838">
        <v>259</v>
      </c>
      <c r="K1838">
        <v>11</v>
      </c>
    </row>
    <row r="1839" spans="1:11" x14ac:dyDescent="0.6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245</v>
      </c>
      <c r="H1839" t="s">
        <v>245</v>
      </c>
      <c r="I1839" t="s">
        <v>245</v>
      </c>
      <c r="J1839">
        <v>259</v>
      </c>
      <c r="K1839">
        <v>11</v>
      </c>
    </row>
    <row r="1840" spans="1:11" x14ac:dyDescent="0.6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245</v>
      </c>
      <c r="H1840" t="s">
        <v>245</v>
      </c>
      <c r="I1840" t="s">
        <v>246</v>
      </c>
      <c r="J1840">
        <v>259</v>
      </c>
      <c r="K1840">
        <v>11</v>
      </c>
    </row>
    <row r="1841" spans="1:11" x14ac:dyDescent="0.6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245</v>
      </c>
      <c r="H1841" t="s">
        <v>245</v>
      </c>
      <c r="I1841" t="s">
        <v>246</v>
      </c>
      <c r="J1841">
        <v>259</v>
      </c>
      <c r="K1841">
        <v>11</v>
      </c>
    </row>
    <row r="1842" spans="1:11" x14ac:dyDescent="0.6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245</v>
      </c>
      <c r="H1842" t="s">
        <v>245</v>
      </c>
      <c r="I1842" t="s">
        <v>246</v>
      </c>
      <c r="J1842">
        <v>259</v>
      </c>
      <c r="K1842">
        <v>11</v>
      </c>
    </row>
    <row r="1843" spans="1:11" x14ac:dyDescent="0.6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246</v>
      </c>
      <c r="H1843" t="s">
        <v>245</v>
      </c>
      <c r="I1843" t="s">
        <v>246</v>
      </c>
      <c r="J1843">
        <v>259</v>
      </c>
      <c r="K1843">
        <v>11</v>
      </c>
    </row>
    <row r="1844" spans="1:11" x14ac:dyDescent="0.6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245</v>
      </c>
      <c r="H1844" t="s">
        <v>245</v>
      </c>
      <c r="I1844" t="s">
        <v>246</v>
      </c>
      <c r="J1844">
        <v>259</v>
      </c>
      <c r="K1844">
        <v>11</v>
      </c>
    </row>
    <row r="1845" spans="1:11" x14ac:dyDescent="0.6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246</v>
      </c>
      <c r="H1845" t="s">
        <v>246</v>
      </c>
      <c r="I1845" t="s">
        <v>246</v>
      </c>
      <c r="J1845">
        <v>259</v>
      </c>
      <c r="K1845">
        <v>11</v>
      </c>
    </row>
    <row r="1846" spans="1:11" x14ac:dyDescent="0.6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245</v>
      </c>
      <c r="H1846" t="s">
        <v>245</v>
      </c>
      <c r="I1846" t="s">
        <v>245</v>
      </c>
      <c r="J1846">
        <v>259</v>
      </c>
      <c r="K1846">
        <v>11</v>
      </c>
    </row>
    <row r="1847" spans="1:11" x14ac:dyDescent="0.6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246</v>
      </c>
      <c r="H1847" t="s">
        <v>246</v>
      </c>
      <c r="I1847" t="s">
        <v>246</v>
      </c>
      <c r="J1847">
        <v>259</v>
      </c>
      <c r="K1847">
        <v>11</v>
      </c>
    </row>
    <row r="1848" spans="1:11" x14ac:dyDescent="0.6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245</v>
      </c>
      <c r="H1848" t="s">
        <v>245</v>
      </c>
      <c r="I1848" t="s">
        <v>245</v>
      </c>
      <c r="J1848">
        <v>259</v>
      </c>
      <c r="K1848">
        <v>11</v>
      </c>
    </row>
    <row r="1849" spans="1:11" x14ac:dyDescent="0.6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245</v>
      </c>
      <c r="H1849" t="s">
        <v>245</v>
      </c>
      <c r="I1849" t="s">
        <v>246</v>
      </c>
      <c r="J1849">
        <v>259</v>
      </c>
      <c r="K1849">
        <v>11</v>
      </c>
    </row>
    <row r="1850" spans="1:11" x14ac:dyDescent="0.6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245</v>
      </c>
      <c r="H1850" t="s">
        <v>245</v>
      </c>
      <c r="I1850" t="s">
        <v>246</v>
      </c>
      <c r="J1850">
        <v>259</v>
      </c>
      <c r="K1850">
        <v>11</v>
      </c>
    </row>
    <row r="1851" spans="1:11" x14ac:dyDescent="0.6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246</v>
      </c>
      <c r="H1851" t="s">
        <v>246</v>
      </c>
      <c r="I1851" t="s">
        <v>246</v>
      </c>
      <c r="J1851">
        <v>259</v>
      </c>
      <c r="K1851">
        <v>11</v>
      </c>
    </row>
    <row r="1852" spans="1:11" x14ac:dyDescent="0.6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245</v>
      </c>
      <c r="H1852" t="s">
        <v>245</v>
      </c>
      <c r="I1852" t="s">
        <v>246</v>
      </c>
      <c r="J1852">
        <v>259</v>
      </c>
      <c r="K1852">
        <v>11</v>
      </c>
    </row>
    <row r="1853" spans="1:11" x14ac:dyDescent="0.6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245</v>
      </c>
      <c r="H1853" t="s">
        <v>245</v>
      </c>
      <c r="I1853" t="s">
        <v>246</v>
      </c>
      <c r="J1853">
        <v>259</v>
      </c>
      <c r="K1853">
        <v>11</v>
      </c>
    </row>
    <row r="1854" spans="1:11" x14ac:dyDescent="0.6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246</v>
      </c>
      <c r="H1854" t="s">
        <v>245</v>
      </c>
      <c r="I1854" t="s">
        <v>245</v>
      </c>
      <c r="J1854">
        <v>259</v>
      </c>
      <c r="K1854">
        <v>11</v>
      </c>
    </row>
    <row r="1855" spans="1:11" x14ac:dyDescent="0.6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245</v>
      </c>
      <c r="H1855" t="s">
        <v>245</v>
      </c>
      <c r="I1855" t="s">
        <v>246</v>
      </c>
      <c r="J1855">
        <v>259</v>
      </c>
      <c r="K1855">
        <v>11</v>
      </c>
    </row>
    <row r="1856" spans="1:11" x14ac:dyDescent="0.6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245</v>
      </c>
      <c r="H1856" t="s">
        <v>245</v>
      </c>
      <c r="I1856" t="s">
        <v>246</v>
      </c>
      <c r="J1856">
        <v>259</v>
      </c>
      <c r="K1856">
        <v>11</v>
      </c>
    </row>
    <row r="1857" spans="1:11" x14ac:dyDescent="0.6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245</v>
      </c>
      <c r="H1857" t="s">
        <v>245</v>
      </c>
      <c r="I1857" t="s">
        <v>246</v>
      </c>
      <c r="J1857">
        <v>259</v>
      </c>
      <c r="K1857">
        <v>11</v>
      </c>
    </row>
    <row r="1858" spans="1:11" x14ac:dyDescent="0.6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246</v>
      </c>
      <c r="H1858" t="s">
        <v>245</v>
      </c>
      <c r="I1858" t="s">
        <v>245</v>
      </c>
      <c r="J1858">
        <v>259</v>
      </c>
      <c r="K1858">
        <v>11</v>
      </c>
    </row>
    <row r="1859" spans="1:11" x14ac:dyDescent="0.6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245</v>
      </c>
      <c r="H1859" t="s">
        <v>245</v>
      </c>
      <c r="I1859" t="s">
        <v>246</v>
      </c>
      <c r="J1859">
        <v>259</v>
      </c>
      <c r="K1859">
        <v>11</v>
      </c>
    </row>
    <row r="1860" spans="1:11" x14ac:dyDescent="0.6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245</v>
      </c>
      <c r="H1860" t="s">
        <v>245</v>
      </c>
      <c r="I1860" t="s">
        <v>246</v>
      </c>
      <c r="J1860">
        <v>259</v>
      </c>
      <c r="K1860">
        <v>11</v>
      </c>
    </row>
    <row r="1861" spans="1:11" x14ac:dyDescent="0.6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245</v>
      </c>
      <c r="H1861" t="s">
        <v>245</v>
      </c>
      <c r="I1861" t="s">
        <v>245</v>
      </c>
      <c r="J1861">
        <v>259</v>
      </c>
      <c r="K1861">
        <v>11</v>
      </c>
    </row>
    <row r="1862" spans="1:11" x14ac:dyDescent="0.6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246</v>
      </c>
      <c r="H1862" t="s">
        <v>246</v>
      </c>
      <c r="I1862" t="s">
        <v>246</v>
      </c>
      <c r="J1862">
        <v>259</v>
      </c>
      <c r="K1862">
        <v>11</v>
      </c>
    </row>
    <row r="1863" spans="1:11" x14ac:dyDescent="0.6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245</v>
      </c>
      <c r="H1863" t="s">
        <v>245</v>
      </c>
      <c r="I1863" t="s">
        <v>246</v>
      </c>
      <c r="J1863">
        <v>259</v>
      </c>
      <c r="K1863">
        <v>11</v>
      </c>
    </row>
    <row r="1864" spans="1:11" x14ac:dyDescent="0.6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245</v>
      </c>
      <c r="H1864" t="s">
        <v>245</v>
      </c>
      <c r="I1864" t="s">
        <v>246</v>
      </c>
      <c r="J1864">
        <v>259</v>
      </c>
      <c r="K1864">
        <v>11</v>
      </c>
    </row>
    <row r="1865" spans="1:11" x14ac:dyDescent="0.6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246</v>
      </c>
      <c r="H1865" t="s">
        <v>246</v>
      </c>
      <c r="I1865" t="s">
        <v>246</v>
      </c>
      <c r="J1865">
        <v>259</v>
      </c>
      <c r="K1865">
        <v>11</v>
      </c>
    </row>
    <row r="1866" spans="1:11" x14ac:dyDescent="0.6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245</v>
      </c>
      <c r="H1866" t="s">
        <v>245</v>
      </c>
      <c r="I1866" t="s">
        <v>245</v>
      </c>
      <c r="J1866">
        <v>259</v>
      </c>
      <c r="K1866">
        <v>11</v>
      </c>
    </row>
    <row r="1867" spans="1:11" x14ac:dyDescent="0.6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246</v>
      </c>
      <c r="H1867" t="s">
        <v>246</v>
      </c>
      <c r="I1867" t="s">
        <v>246</v>
      </c>
      <c r="J1867">
        <v>259</v>
      </c>
      <c r="K1867">
        <v>11</v>
      </c>
    </row>
    <row r="1868" spans="1:11" x14ac:dyDescent="0.6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245</v>
      </c>
      <c r="H1868" t="s">
        <v>245</v>
      </c>
      <c r="I1868" t="s">
        <v>246</v>
      </c>
      <c r="J1868">
        <v>259</v>
      </c>
      <c r="K1868">
        <v>11</v>
      </c>
    </row>
    <row r="1869" spans="1:11" x14ac:dyDescent="0.6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246</v>
      </c>
      <c r="H1869" t="s">
        <v>245</v>
      </c>
      <c r="I1869" t="s">
        <v>246</v>
      </c>
      <c r="J1869">
        <v>259</v>
      </c>
      <c r="K1869">
        <v>11</v>
      </c>
    </row>
    <row r="1870" spans="1:11" x14ac:dyDescent="0.6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246</v>
      </c>
      <c r="H1870" t="s">
        <v>246</v>
      </c>
      <c r="I1870" t="s">
        <v>246</v>
      </c>
      <c r="J1870">
        <v>259</v>
      </c>
      <c r="K1870">
        <v>11</v>
      </c>
    </row>
    <row r="1871" spans="1:11" x14ac:dyDescent="0.6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245</v>
      </c>
      <c r="H1871" t="s">
        <v>245</v>
      </c>
      <c r="I1871" t="s">
        <v>246</v>
      </c>
      <c r="J1871">
        <v>259</v>
      </c>
      <c r="K1871">
        <v>11</v>
      </c>
    </row>
    <row r="1872" spans="1:11" x14ac:dyDescent="0.6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245</v>
      </c>
      <c r="H1872" t="s">
        <v>245</v>
      </c>
      <c r="I1872" t="s">
        <v>246</v>
      </c>
      <c r="J1872">
        <v>259</v>
      </c>
      <c r="K1872">
        <v>11</v>
      </c>
    </row>
    <row r="1873" spans="1:11" x14ac:dyDescent="0.6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245</v>
      </c>
      <c r="H1873" t="s">
        <v>245</v>
      </c>
      <c r="I1873" t="s">
        <v>246</v>
      </c>
      <c r="J1873">
        <v>259</v>
      </c>
      <c r="K1873">
        <v>11</v>
      </c>
    </row>
    <row r="1874" spans="1:11" x14ac:dyDescent="0.6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246</v>
      </c>
      <c r="H1874" t="s">
        <v>246</v>
      </c>
      <c r="I1874" t="s">
        <v>246</v>
      </c>
      <c r="J1874">
        <v>259</v>
      </c>
      <c r="K1874">
        <v>11</v>
      </c>
    </row>
    <row r="1875" spans="1:11" x14ac:dyDescent="0.6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245</v>
      </c>
      <c r="H1875" t="s">
        <v>245</v>
      </c>
      <c r="I1875" t="s">
        <v>246</v>
      </c>
      <c r="J1875">
        <v>259</v>
      </c>
      <c r="K1875">
        <v>11</v>
      </c>
    </row>
    <row r="1876" spans="1:11" x14ac:dyDescent="0.6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245</v>
      </c>
      <c r="H1876" t="s">
        <v>245</v>
      </c>
      <c r="I1876" t="s">
        <v>246</v>
      </c>
      <c r="J1876">
        <v>259</v>
      </c>
      <c r="K1876">
        <v>11</v>
      </c>
    </row>
    <row r="1877" spans="1:11" x14ac:dyDescent="0.6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246</v>
      </c>
      <c r="H1877" t="s">
        <v>245</v>
      </c>
      <c r="I1877" t="s">
        <v>245</v>
      </c>
      <c r="J1877">
        <v>259</v>
      </c>
      <c r="K1877">
        <v>11</v>
      </c>
    </row>
    <row r="1878" spans="1:11" x14ac:dyDescent="0.6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245</v>
      </c>
      <c r="H1878" t="s">
        <v>245</v>
      </c>
      <c r="I1878" t="s">
        <v>246</v>
      </c>
      <c r="J1878">
        <v>259</v>
      </c>
      <c r="K1878">
        <v>11</v>
      </c>
    </row>
    <row r="1879" spans="1:11" x14ac:dyDescent="0.6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245</v>
      </c>
      <c r="H1879" t="s">
        <v>245</v>
      </c>
      <c r="I1879" t="s">
        <v>246</v>
      </c>
      <c r="J1879">
        <v>259</v>
      </c>
      <c r="K1879">
        <v>11</v>
      </c>
    </row>
    <row r="1880" spans="1:11" x14ac:dyDescent="0.6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245</v>
      </c>
      <c r="H1880" t="s">
        <v>245</v>
      </c>
      <c r="I1880" t="s">
        <v>246</v>
      </c>
      <c r="J1880">
        <v>259</v>
      </c>
      <c r="K1880">
        <v>11</v>
      </c>
    </row>
    <row r="1881" spans="1:11" x14ac:dyDescent="0.6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246</v>
      </c>
      <c r="H1881" t="s">
        <v>246</v>
      </c>
      <c r="I1881" t="s">
        <v>246</v>
      </c>
      <c r="J1881">
        <v>259</v>
      </c>
      <c r="K1881">
        <v>11</v>
      </c>
    </row>
    <row r="1882" spans="1:11" x14ac:dyDescent="0.6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246</v>
      </c>
      <c r="H1882" t="s">
        <v>246</v>
      </c>
      <c r="I1882" t="s">
        <v>246</v>
      </c>
      <c r="J1882">
        <v>259</v>
      </c>
      <c r="K1882">
        <v>11</v>
      </c>
    </row>
    <row r="1883" spans="1:11" x14ac:dyDescent="0.6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245</v>
      </c>
      <c r="H1883" t="s">
        <v>245</v>
      </c>
      <c r="I1883" t="s">
        <v>245</v>
      </c>
      <c r="J1883">
        <v>259</v>
      </c>
      <c r="K1883">
        <v>11</v>
      </c>
    </row>
    <row r="1884" spans="1:11" x14ac:dyDescent="0.6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246</v>
      </c>
      <c r="H1884" t="s">
        <v>246</v>
      </c>
      <c r="I1884" t="s">
        <v>246</v>
      </c>
      <c r="J1884">
        <v>259</v>
      </c>
      <c r="K1884">
        <v>11</v>
      </c>
    </row>
    <row r="1885" spans="1:11" x14ac:dyDescent="0.6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245</v>
      </c>
      <c r="H1885" t="s">
        <v>245</v>
      </c>
      <c r="I1885" t="s">
        <v>246</v>
      </c>
      <c r="J1885">
        <v>259</v>
      </c>
      <c r="K1885">
        <v>11</v>
      </c>
    </row>
    <row r="1886" spans="1:11" x14ac:dyDescent="0.6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245</v>
      </c>
      <c r="H1886" t="s">
        <v>245</v>
      </c>
      <c r="I1886" t="s">
        <v>246</v>
      </c>
      <c r="J1886">
        <v>259</v>
      </c>
      <c r="K1886">
        <v>11</v>
      </c>
    </row>
    <row r="1887" spans="1:11" x14ac:dyDescent="0.6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245</v>
      </c>
      <c r="H1887" t="s">
        <v>245</v>
      </c>
      <c r="I1887" t="s">
        <v>246</v>
      </c>
      <c r="J1887">
        <v>259</v>
      </c>
      <c r="K1887">
        <v>11</v>
      </c>
    </row>
    <row r="1888" spans="1:11" x14ac:dyDescent="0.6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245</v>
      </c>
      <c r="H1888" t="s">
        <v>245</v>
      </c>
      <c r="I1888" t="s">
        <v>246</v>
      </c>
      <c r="J1888">
        <v>259</v>
      </c>
      <c r="K1888">
        <v>11</v>
      </c>
    </row>
    <row r="1889" spans="1:11" x14ac:dyDescent="0.6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245</v>
      </c>
      <c r="H1889" t="s">
        <v>245</v>
      </c>
      <c r="I1889" t="s">
        <v>245</v>
      </c>
      <c r="J1889">
        <v>259</v>
      </c>
      <c r="K1889">
        <v>11</v>
      </c>
    </row>
    <row r="1890" spans="1:11" x14ac:dyDescent="0.6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245</v>
      </c>
      <c r="H1890" t="s">
        <v>245</v>
      </c>
      <c r="I1890" t="s">
        <v>246</v>
      </c>
      <c r="J1890">
        <v>259</v>
      </c>
      <c r="K1890">
        <v>11</v>
      </c>
    </row>
    <row r="1891" spans="1:11" x14ac:dyDescent="0.6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245</v>
      </c>
      <c r="H1891" t="s">
        <v>245</v>
      </c>
      <c r="I1891" t="s">
        <v>246</v>
      </c>
      <c r="J1891">
        <v>259</v>
      </c>
      <c r="K1891">
        <v>11</v>
      </c>
    </row>
    <row r="1892" spans="1:11" x14ac:dyDescent="0.6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245</v>
      </c>
      <c r="H1892" t="s">
        <v>245</v>
      </c>
      <c r="I1892" t="s">
        <v>246</v>
      </c>
      <c r="J1892">
        <v>259</v>
      </c>
      <c r="K1892">
        <v>11</v>
      </c>
    </row>
    <row r="1893" spans="1:11" x14ac:dyDescent="0.6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245</v>
      </c>
      <c r="H1893" t="s">
        <v>245</v>
      </c>
      <c r="I1893" t="s">
        <v>246</v>
      </c>
      <c r="J1893">
        <v>259</v>
      </c>
      <c r="K1893">
        <v>11</v>
      </c>
    </row>
    <row r="1894" spans="1:11" x14ac:dyDescent="0.6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245</v>
      </c>
      <c r="H1894" t="s">
        <v>245</v>
      </c>
      <c r="I1894" t="s">
        <v>246</v>
      </c>
      <c r="J1894">
        <v>259</v>
      </c>
      <c r="K1894">
        <v>11</v>
      </c>
    </row>
    <row r="1895" spans="1:11" x14ac:dyDescent="0.6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246</v>
      </c>
      <c r="H1895" t="s">
        <v>245</v>
      </c>
      <c r="I1895" t="s">
        <v>246</v>
      </c>
      <c r="J1895">
        <v>259</v>
      </c>
      <c r="K1895">
        <v>11</v>
      </c>
    </row>
    <row r="1896" spans="1:11" x14ac:dyDescent="0.6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246</v>
      </c>
      <c r="H1896" t="s">
        <v>245</v>
      </c>
      <c r="I1896" t="s">
        <v>246</v>
      </c>
      <c r="J1896">
        <v>259</v>
      </c>
      <c r="K1896">
        <v>11</v>
      </c>
    </row>
    <row r="1897" spans="1:11" x14ac:dyDescent="0.6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246</v>
      </c>
      <c r="H1897" t="s">
        <v>246</v>
      </c>
      <c r="I1897" t="s">
        <v>246</v>
      </c>
      <c r="J1897">
        <v>259</v>
      </c>
      <c r="K1897">
        <v>11</v>
      </c>
    </row>
    <row r="1898" spans="1:11" x14ac:dyDescent="0.6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245</v>
      </c>
      <c r="H1898" t="s">
        <v>245</v>
      </c>
      <c r="I1898" t="s">
        <v>246</v>
      </c>
      <c r="J1898">
        <v>259</v>
      </c>
      <c r="K1898">
        <v>11</v>
      </c>
    </row>
    <row r="1899" spans="1:11" x14ac:dyDescent="0.6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245</v>
      </c>
      <c r="H1899" t="s">
        <v>245</v>
      </c>
      <c r="I1899" t="s">
        <v>246</v>
      </c>
      <c r="J1899">
        <v>259</v>
      </c>
      <c r="K1899">
        <v>11</v>
      </c>
    </row>
    <row r="1900" spans="1:11" x14ac:dyDescent="0.6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245</v>
      </c>
      <c r="H1900" t="s">
        <v>245</v>
      </c>
      <c r="I1900" t="s">
        <v>246</v>
      </c>
      <c r="J1900">
        <v>259</v>
      </c>
      <c r="K1900">
        <v>11</v>
      </c>
    </row>
    <row r="1901" spans="1:11" x14ac:dyDescent="0.6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245</v>
      </c>
      <c r="H1901" t="s">
        <v>245</v>
      </c>
      <c r="I1901" t="s">
        <v>246</v>
      </c>
      <c r="J1901">
        <v>259</v>
      </c>
      <c r="K1901">
        <v>11</v>
      </c>
    </row>
    <row r="1902" spans="1:11" x14ac:dyDescent="0.6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245</v>
      </c>
      <c r="H1902" t="s">
        <v>245</v>
      </c>
      <c r="I1902" t="s">
        <v>246</v>
      </c>
      <c r="J1902">
        <v>259</v>
      </c>
      <c r="K1902">
        <v>11</v>
      </c>
    </row>
    <row r="1903" spans="1:11" x14ac:dyDescent="0.6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245</v>
      </c>
      <c r="H1903" t="s">
        <v>245</v>
      </c>
      <c r="I1903" t="s">
        <v>246</v>
      </c>
      <c r="J1903">
        <v>259</v>
      </c>
      <c r="K1903">
        <v>11</v>
      </c>
    </row>
    <row r="1904" spans="1:11" x14ac:dyDescent="0.6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245</v>
      </c>
      <c r="H1904" t="s">
        <v>245</v>
      </c>
      <c r="I1904" t="s">
        <v>246</v>
      </c>
      <c r="J1904">
        <v>259</v>
      </c>
      <c r="K1904">
        <v>11</v>
      </c>
    </row>
    <row r="1905" spans="1:11" x14ac:dyDescent="0.6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245</v>
      </c>
      <c r="H1905" t="s">
        <v>245</v>
      </c>
      <c r="I1905" t="s">
        <v>246</v>
      </c>
      <c r="J1905">
        <v>259</v>
      </c>
      <c r="K1905">
        <v>11</v>
      </c>
    </row>
    <row r="1906" spans="1:11" x14ac:dyDescent="0.6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245</v>
      </c>
      <c r="H1906" t="s">
        <v>245</v>
      </c>
      <c r="I1906" t="s">
        <v>246</v>
      </c>
      <c r="J1906">
        <v>259</v>
      </c>
      <c r="K1906">
        <v>11</v>
      </c>
    </row>
    <row r="1907" spans="1:11" x14ac:dyDescent="0.6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245</v>
      </c>
      <c r="H1907" t="s">
        <v>245</v>
      </c>
      <c r="I1907" t="s">
        <v>246</v>
      </c>
      <c r="J1907">
        <v>259</v>
      </c>
      <c r="K1907">
        <v>11</v>
      </c>
    </row>
    <row r="1908" spans="1:11" x14ac:dyDescent="0.6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245</v>
      </c>
      <c r="H1908" t="s">
        <v>245</v>
      </c>
      <c r="I1908" t="s">
        <v>246</v>
      </c>
      <c r="J1908">
        <v>259</v>
      </c>
      <c r="K1908">
        <v>11</v>
      </c>
    </row>
    <row r="1909" spans="1:11" x14ac:dyDescent="0.6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245</v>
      </c>
      <c r="H1909" t="s">
        <v>245</v>
      </c>
      <c r="I1909" t="s">
        <v>246</v>
      </c>
      <c r="J1909">
        <v>259</v>
      </c>
      <c r="K1909">
        <v>11</v>
      </c>
    </row>
    <row r="1910" spans="1:11" x14ac:dyDescent="0.6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246</v>
      </c>
      <c r="H1910" t="s">
        <v>245</v>
      </c>
      <c r="I1910" t="s">
        <v>245</v>
      </c>
      <c r="J1910">
        <v>259</v>
      </c>
      <c r="K1910">
        <v>11</v>
      </c>
    </row>
    <row r="1911" spans="1:11" x14ac:dyDescent="0.6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246</v>
      </c>
      <c r="H1911" t="s">
        <v>245</v>
      </c>
      <c r="I1911" t="s">
        <v>246</v>
      </c>
      <c r="J1911">
        <v>259</v>
      </c>
      <c r="K1911">
        <v>11</v>
      </c>
    </row>
    <row r="1912" spans="1:11" x14ac:dyDescent="0.6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245</v>
      </c>
      <c r="H1912" t="s">
        <v>245</v>
      </c>
      <c r="I1912" t="s">
        <v>246</v>
      </c>
      <c r="J1912">
        <v>259</v>
      </c>
      <c r="K1912">
        <v>11</v>
      </c>
    </row>
    <row r="1913" spans="1:11" x14ac:dyDescent="0.6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245</v>
      </c>
      <c r="H1913" t="s">
        <v>245</v>
      </c>
      <c r="I1913" t="s">
        <v>245</v>
      </c>
      <c r="J1913">
        <v>259</v>
      </c>
      <c r="K1913">
        <v>11</v>
      </c>
    </row>
    <row r="1914" spans="1:11" x14ac:dyDescent="0.6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246</v>
      </c>
      <c r="H1914" t="s">
        <v>245</v>
      </c>
      <c r="I1914" t="s">
        <v>246</v>
      </c>
      <c r="J1914">
        <v>259</v>
      </c>
      <c r="K1914">
        <v>11</v>
      </c>
    </row>
    <row r="1915" spans="1:11" x14ac:dyDescent="0.6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245</v>
      </c>
      <c r="H1915" t="s">
        <v>245</v>
      </c>
      <c r="I1915" t="s">
        <v>245</v>
      </c>
      <c r="J1915">
        <v>259</v>
      </c>
      <c r="K1915">
        <v>11</v>
      </c>
    </row>
    <row r="1916" spans="1:11" x14ac:dyDescent="0.6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245</v>
      </c>
      <c r="H1916" t="s">
        <v>245</v>
      </c>
      <c r="I1916" t="s">
        <v>246</v>
      </c>
      <c r="J1916">
        <v>259</v>
      </c>
      <c r="K1916">
        <v>11</v>
      </c>
    </row>
    <row r="1917" spans="1:11" x14ac:dyDescent="0.6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246</v>
      </c>
      <c r="H1917" t="s">
        <v>246</v>
      </c>
      <c r="I1917" t="s">
        <v>246</v>
      </c>
      <c r="J1917">
        <v>259</v>
      </c>
      <c r="K1917">
        <v>11</v>
      </c>
    </row>
    <row r="1918" spans="1:11" x14ac:dyDescent="0.6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245</v>
      </c>
      <c r="H1918" t="s">
        <v>245</v>
      </c>
      <c r="I1918" t="s">
        <v>245</v>
      </c>
      <c r="J1918">
        <v>259</v>
      </c>
      <c r="K1918">
        <v>11</v>
      </c>
    </row>
    <row r="1919" spans="1:11" x14ac:dyDescent="0.6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246</v>
      </c>
      <c r="H1919" t="s">
        <v>246</v>
      </c>
      <c r="I1919" t="s">
        <v>246</v>
      </c>
      <c r="J1919">
        <v>259</v>
      </c>
      <c r="K1919">
        <v>11</v>
      </c>
    </row>
    <row r="1920" spans="1:11" x14ac:dyDescent="0.6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245</v>
      </c>
      <c r="H1920" t="s">
        <v>245</v>
      </c>
      <c r="I1920" t="s">
        <v>246</v>
      </c>
      <c r="J1920">
        <v>259</v>
      </c>
      <c r="K1920">
        <v>11</v>
      </c>
    </row>
    <row r="1921" spans="1:11" x14ac:dyDescent="0.6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245</v>
      </c>
      <c r="H1921" t="s">
        <v>245</v>
      </c>
      <c r="I1921" t="s">
        <v>246</v>
      </c>
      <c r="J1921">
        <v>259</v>
      </c>
      <c r="K1921">
        <v>11</v>
      </c>
    </row>
    <row r="1922" spans="1:11" x14ac:dyDescent="0.6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246</v>
      </c>
      <c r="H1922" t="s">
        <v>246</v>
      </c>
      <c r="I1922" t="s">
        <v>246</v>
      </c>
      <c r="J1922">
        <v>259</v>
      </c>
      <c r="K1922">
        <v>11</v>
      </c>
    </row>
    <row r="1923" spans="1:11" x14ac:dyDescent="0.6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246</v>
      </c>
      <c r="H1923" t="s">
        <v>246</v>
      </c>
      <c r="I1923" t="s">
        <v>246</v>
      </c>
      <c r="J1923">
        <v>259</v>
      </c>
      <c r="K1923">
        <v>11</v>
      </c>
    </row>
    <row r="1924" spans="1:11" x14ac:dyDescent="0.6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245</v>
      </c>
      <c r="H1924" t="s">
        <v>245</v>
      </c>
      <c r="I1924" t="s">
        <v>246</v>
      </c>
      <c r="J1924">
        <v>259</v>
      </c>
      <c r="K1924">
        <v>11</v>
      </c>
    </row>
    <row r="1925" spans="1:11" x14ac:dyDescent="0.6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246</v>
      </c>
      <c r="H1925" t="s">
        <v>246</v>
      </c>
      <c r="I1925" t="s">
        <v>246</v>
      </c>
      <c r="J1925">
        <v>259</v>
      </c>
      <c r="K1925">
        <v>11</v>
      </c>
    </row>
    <row r="1926" spans="1:11" x14ac:dyDescent="0.6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245</v>
      </c>
      <c r="H1926" t="s">
        <v>245</v>
      </c>
      <c r="I1926" t="s">
        <v>246</v>
      </c>
      <c r="J1926">
        <v>259</v>
      </c>
      <c r="K1926">
        <v>11</v>
      </c>
    </row>
    <row r="1927" spans="1:11" x14ac:dyDescent="0.6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245</v>
      </c>
      <c r="H1927" t="s">
        <v>245</v>
      </c>
      <c r="I1927" t="s">
        <v>245</v>
      </c>
      <c r="J1927">
        <v>259</v>
      </c>
      <c r="K1927">
        <v>11</v>
      </c>
    </row>
    <row r="1928" spans="1:11" x14ac:dyDescent="0.6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245</v>
      </c>
      <c r="H1928" t="s">
        <v>245</v>
      </c>
      <c r="I1928" t="s">
        <v>246</v>
      </c>
      <c r="J1928">
        <v>259</v>
      </c>
      <c r="K1928">
        <v>11</v>
      </c>
    </row>
    <row r="1929" spans="1:11" x14ac:dyDescent="0.6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245</v>
      </c>
      <c r="H1929" t="s">
        <v>245</v>
      </c>
      <c r="I1929" t="s">
        <v>246</v>
      </c>
      <c r="J1929">
        <v>259</v>
      </c>
      <c r="K1929">
        <v>11</v>
      </c>
    </row>
    <row r="1930" spans="1:11" x14ac:dyDescent="0.6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245</v>
      </c>
      <c r="H1930" t="s">
        <v>245</v>
      </c>
      <c r="I1930" t="s">
        <v>245</v>
      </c>
      <c r="J1930">
        <v>259</v>
      </c>
      <c r="K1930">
        <v>11</v>
      </c>
    </row>
    <row r="1931" spans="1:11" x14ac:dyDescent="0.6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245</v>
      </c>
      <c r="H1931" t="s">
        <v>245</v>
      </c>
      <c r="I1931" t="s">
        <v>245</v>
      </c>
      <c r="J1931">
        <v>259</v>
      </c>
      <c r="K1931">
        <v>11</v>
      </c>
    </row>
    <row r="1932" spans="1:11" x14ac:dyDescent="0.6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245</v>
      </c>
      <c r="H1932" t="s">
        <v>245</v>
      </c>
      <c r="I1932" t="s">
        <v>246</v>
      </c>
      <c r="J1932">
        <v>259</v>
      </c>
      <c r="K1932">
        <v>11</v>
      </c>
    </row>
    <row r="1933" spans="1:11" x14ac:dyDescent="0.6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245</v>
      </c>
      <c r="H1933" t="s">
        <v>245</v>
      </c>
      <c r="I1933" t="s">
        <v>245</v>
      </c>
      <c r="J1933">
        <v>259</v>
      </c>
      <c r="K1933">
        <v>11</v>
      </c>
    </row>
    <row r="1934" spans="1:11" x14ac:dyDescent="0.6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245</v>
      </c>
      <c r="H1934" t="s">
        <v>245</v>
      </c>
      <c r="I1934" t="s">
        <v>246</v>
      </c>
      <c r="J1934">
        <v>259</v>
      </c>
      <c r="K1934">
        <v>11</v>
      </c>
    </row>
    <row r="1935" spans="1:11" x14ac:dyDescent="0.6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245</v>
      </c>
      <c r="H1935" t="s">
        <v>245</v>
      </c>
      <c r="I1935" t="s">
        <v>246</v>
      </c>
      <c r="J1935">
        <v>259</v>
      </c>
      <c r="K1935">
        <v>11</v>
      </c>
    </row>
    <row r="1936" spans="1:11" x14ac:dyDescent="0.6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245</v>
      </c>
      <c r="H1936" t="s">
        <v>245</v>
      </c>
      <c r="I1936" t="s">
        <v>246</v>
      </c>
      <c r="J1936">
        <v>259</v>
      </c>
      <c r="K1936">
        <v>11</v>
      </c>
    </row>
    <row r="1937" spans="1:11" x14ac:dyDescent="0.6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246</v>
      </c>
      <c r="H1937" t="s">
        <v>245</v>
      </c>
      <c r="I1937" t="s">
        <v>245</v>
      </c>
      <c r="J1937">
        <v>259</v>
      </c>
      <c r="K1937">
        <v>11</v>
      </c>
    </row>
    <row r="1938" spans="1:11" x14ac:dyDescent="0.6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246</v>
      </c>
      <c r="H1938" t="s">
        <v>246</v>
      </c>
      <c r="I1938" t="s">
        <v>246</v>
      </c>
      <c r="J1938">
        <v>259</v>
      </c>
      <c r="K1938">
        <v>11</v>
      </c>
    </row>
    <row r="1939" spans="1:11" x14ac:dyDescent="0.6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245</v>
      </c>
      <c r="H1939" t="s">
        <v>245</v>
      </c>
      <c r="I1939" t="s">
        <v>246</v>
      </c>
      <c r="J1939">
        <v>259</v>
      </c>
      <c r="K1939">
        <v>11</v>
      </c>
    </row>
    <row r="1940" spans="1:11" x14ac:dyDescent="0.6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245</v>
      </c>
      <c r="H1940" t="s">
        <v>245</v>
      </c>
      <c r="I1940" t="s">
        <v>245</v>
      </c>
      <c r="J1940">
        <v>259</v>
      </c>
      <c r="K1940">
        <v>11</v>
      </c>
    </row>
    <row r="1941" spans="1:11" x14ac:dyDescent="0.6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245</v>
      </c>
      <c r="H1941" t="s">
        <v>245</v>
      </c>
      <c r="I1941" t="s">
        <v>246</v>
      </c>
      <c r="J1941">
        <v>259</v>
      </c>
      <c r="K1941">
        <v>11</v>
      </c>
    </row>
    <row r="1942" spans="1:11" x14ac:dyDescent="0.6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245</v>
      </c>
      <c r="H1942" t="s">
        <v>245</v>
      </c>
      <c r="I1942" t="s">
        <v>246</v>
      </c>
      <c r="J1942">
        <v>259</v>
      </c>
      <c r="K1942">
        <v>11</v>
      </c>
    </row>
    <row r="1943" spans="1:11" x14ac:dyDescent="0.6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246</v>
      </c>
      <c r="H1943" t="s">
        <v>246</v>
      </c>
      <c r="I1943" t="s">
        <v>246</v>
      </c>
      <c r="J1943">
        <v>259</v>
      </c>
      <c r="K1943">
        <v>11</v>
      </c>
    </row>
    <row r="1944" spans="1:11" x14ac:dyDescent="0.6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246</v>
      </c>
      <c r="H1944" t="s">
        <v>245</v>
      </c>
      <c r="I1944" t="s">
        <v>245</v>
      </c>
      <c r="J1944">
        <v>259</v>
      </c>
      <c r="K1944">
        <v>11</v>
      </c>
    </row>
    <row r="1945" spans="1:11" x14ac:dyDescent="0.6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245</v>
      </c>
      <c r="H1945" t="s">
        <v>245</v>
      </c>
      <c r="I1945" t="s">
        <v>245</v>
      </c>
      <c r="J1945">
        <v>259</v>
      </c>
      <c r="K1945">
        <v>11</v>
      </c>
    </row>
    <row r="1946" spans="1:11" x14ac:dyDescent="0.6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246</v>
      </c>
      <c r="H1946" t="s">
        <v>245</v>
      </c>
      <c r="I1946" t="s">
        <v>245</v>
      </c>
      <c r="J1946">
        <v>259</v>
      </c>
      <c r="K1946">
        <v>11</v>
      </c>
    </row>
    <row r="1947" spans="1:11" x14ac:dyDescent="0.6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245</v>
      </c>
      <c r="H1947" t="s">
        <v>245</v>
      </c>
      <c r="I1947" t="s">
        <v>246</v>
      </c>
      <c r="J1947">
        <v>259</v>
      </c>
      <c r="K1947">
        <v>11</v>
      </c>
    </row>
    <row r="1948" spans="1:11" x14ac:dyDescent="0.6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246</v>
      </c>
      <c r="H1948" t="s">
        <v>245</v>
      </c>
      <c r="I1948" t="s">
        <v>246</v>
      </c>
      <c r="J1948">
        <v>259</v>
      </c>
      <c r="K1948">
        <v>11</v>
      </c>
    </row>
    <row r="1949" spans="1:11" x14ac:dyDescent="0.6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245</v>
      </c>
      <c r="H1949" t="s">
        <v>245</v>
      </c>
      <c r="I1949" t="s">
        <v>246</v>
      </c>
      <c r="J1949">
        <v>259</v>
      </c>
      <c r="K1949">
        <v>11</v>
      </c>
    </row>
    <row r="1950" spans="1:11" x14ac:dyDescent="0.6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245</v>
      </c>
      <c r="H1950" t="s">
        <v>245</v>
      </c>
      <c r="I1950" t="s">
        <v>246</v>
      </c>
      <c r="J1950">
        <v>259</v>
      </c>
      <c r="K1950">
        <v>11</v>
      </c>
    </row>
    <row r="1951" spans="1:11" x14ac:dyDescent="0.6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245</v>
      </c>
      <c r="H1951" t="s">
        <v>245</v>
      </c>
      <c r="I1951" t="s">
        <v>246</v>
      </c>
      <c r="J1951">
        <v>259</v>
      </c>
      <c r="K1951">
        <v>11</v>
      </c>
    </row>
    <row r="1952" spans="1:11" x14ac:dyDescent="0.6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245</v>
      </c>
      <c r="H1952" t="s">
        <v>245</v>
      </c>
      <c r="I1952" t="s">
        <v>246</v>
      </c>
      <c r="J1952">
        <v>259</v>
      </c>
      <c r="K1952">
        <v>11</v>
      </c>
    </row>
    <row r="1953" spans="1:11" x14ac:dyDescent="0.6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245</v>
      </c>
      <c r="H1953" t="s">
        <v>245</v>
      </c>
      <c r="I1953" t="s">
        <v>246</v>
      </c>
      <c r="J1953">
        <v>259</v>
      </c>
      <c r="K1953">
        <v>11</v>
      </c>
    </row>
    <row r="1954" spans="1:11" x14ac:dyDescent="0.6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246</v>
      </c>
      <c r="H1954" t="s">
        <v>245</v>
      </c>
      <c r="I1954" t="s">
        <v>245</v>
      </c>
      <c r="J1954">
        <v>259</v>
      </c>
      <c r="K1954">
        <v>11</v>
      </c>
    </row>
    <row r="1955" spans="1:11" x14ac:dyDescent="0.6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245</v>
      </c>
      <c r="H1955" t="s">
        <v>245</v>
      </c>
      <c r="I1955" t="s">
        <v>246</v>
      </c>
      <c r="J1955">
        <v>259</v>
      </c>
      <c r="K1955">
        <v>11</v>
      </c>
    </row>
    <row r="1956" spans="1:11" x14ac:dyDescent="0.6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245</v>
      </c>
      <c r="H1956" t="s">
        <v>245</v>
      </c>
      <c r="I1956" t="s">
        <v>246</v>
      </c>
      <c r="J1956">
        <v>259</v>
      </c>
      <c r="K1956">
        <v>11</v>
      </c>
    </row>
    <row r="1957" spans="1:11" x14ac:dyDescent="0.6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245</v>
      </c>
      <c r="H1957" t="s">
        <v>245</v>
      </c>
      <c r="I1957" t="s">
        <v>246</v>
      </c>
      <c r="J1957">
        <v>259</v>
      </c>
      <c r="K1957">
        <v>11</v>
      </c>
    </row>
    <row r="1958" spans="1:11" x14ac:dyDescent="0.6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245</v>
      </c>
      <c r="H1958" t="s">
        <v>245</v>
      </c>
      <c r="I1958" t="s">
        <v>246</v>
      </c>
      <c r="J1958">
        <v>259</v>
      </c>
      <c r="K1958">
        <v>11</v>
      </c>
    </row>
    <row r="1959" spans="1:11" x14ac:dyDescent="0.6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246</v>
      </c>
      <c r="H1959" t="s">
        <v>245</v>
      </c>
      <c r="I1959" t="s">
        <v>246</v>
      </c>
      <c r="J1959">
        <v>259</v>
      </c>
      <c r="K1959">
        <v>11</v>
      </c>
    </row>
    <row r="1960" spans="1:11" x14ac:dyDescent="0.6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245</v>
      </c>
      <c r="H1960" t="s">
        <v>245</v>
      </c>
      <c r="I1960" t="s">
        <v>246</v>
      </c>
      <c r="J1960">
        <v>259</v>
      </c>
      <c r="K1960">
        <v>11</v>
      </c>
    </row>
    <row r="1961" spans="1:11" x14ac:dyDescent="0.6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246</v>
      </c>
      <c r="H1961" t="s">
        <v>246</v>
      </c>
      <c r="I1961" t="s">
        <v>246</v>
      </c>
      <c r="J1961">
        <v>259</v>
      </c>
      <c r="K1961">
        <v>11</v>
      </c>
    </row>
    <row r="1962" spans="1:11" x14ac:dyDescent="0.6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245</v>
      </c>
      <c r="H1962" t="s">
        <v>245</v>
      </c>
      <c r="I1962" t="s">
        <v>245</v>
      </c>
      <c r="J1962">
        <v>259</v>
      </c>
      <c r="K1962">
        <v>11</v>
      </c>
    </row>
    <row r="1963" spans="1:11" x14ac:dyDescent="0.6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245</v>
      </c>
      <c r="H1963" t="s">
        <v>245</v>
      </c>
      <c r="I1963" t="s">
        <v>246</v>
      </c>
      <c r="J1963">
        <v>259</v>
      </c>
      <c r="K1963">
        <v>11</v>
      </c>
    </row>
    <row r="1964" spans="1:11" x14ac:dyDescent="0.6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245</v>
      </c>
      <c r="H1964" t="s">
        <v>245</v>
      </c>
      <c r="I1964" t="s">
        <v>246</v>
      </c>
      <c r="J1964">
        <v>259</v>
      </c>
      <c r="K1964">
        <v>11</v>
      </c>
    </row>
    <row r="1965" spans="1:11" x14ac:dyDescent="0.6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245</v>
      </c>
      <c r="H1965" t="s">
        <v>245</v>
      </c>
      <c r="I1965" t="s">
        <v>246</v>
      </c>
      <c r="J1965">
        <v>259</v>
      </c>
      <c r="K1965">
        <v>11</v>
      </c>
    </row>
    <row r="1966" spans="1:11" x14ac:dyDescent="0.6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245</v>
      </c>
      <c r="H1966" t="s">
        <v>245</v>
      </c>
      <c r="I1966" t="s">
        <v>245</v>
      </c>
      <c r="J1966">
        <v>259</v>
      </c>
      <c r="K1966">
        <v>11</v>
      </c>
    </row>
    <row r="1967" spans="1:11" x14ac:dyDescent="0.6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245</v>
      </c>
      <c r="H1967" t="s">
        <v>245</v>
      </c>
      <c r="I1967" t="s">
        <v>245</v>
      </c>
      <c r="J1967">
        <v>259</v>
      </c>
      <c r="K1967">
        <v>11</v>
      </c>
    </row>
    <row r="1968" spans="1:11" x14ac:dyDescent="0.6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245</v>
      </c>
      <c r="H1968" t="s">
        <v>245</v>
      </c>
      <c r="I1968" t="s">
        <v>245</v>
      </c>
      <c r="J1968">
        <v>259</v>
      </c>
      <c r="K1968">
        <v>11</v>
      </c>
    </row>
    <row r="1969" spans="1:11" x14ac:dyDescent="0.6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245</v>
      </c>
      <c r="H1969" t="s">
        <v>245</v>
      </c>
      <c r="I1969" t="s">
        <v>246</v>
      </c>
      <c r="J1969">
        <v>259</v>
      </c>
      <c r="K1969">
        <v>11</v>
      </c>
    </row>
    <row r="1970" spans="1:11" x14ac:dyDescent="0.6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245</v>
      </c>
      <c r="H1970" t="s">
        <v>245</v>
      </c>
      <c r="I1970" t="s">
        <v>246</v>
      </c>
      <c r="J1970">
        <v>259</v>
      </c>
      <c r="K1970">
        <v>11</v>
      </c>
    </row>
    <row r="1971" spans="1:11" x14ac:dyDescent="0.6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245</v>
      </c>
      <c r="H1971" t="s">
        <v>245</v>
      </c>
      <c r="I1971" t="s">
        <v>246</v>
      </c>
      <c r="J1971">
        <v>259</v>
      </c>
      <c r="K1971">
        <v>11</v>
      </c>
    </row>
    <row r="1972" spans="1:11" x14ac:dyDescent="0.6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245</v>
      </c>
      <c r="H1972" t="s">
        <v>245</v>
      </c>
      <c r="I1972" t="s">
        <v>246</v>
      </c>
      <c r="J1972">
        <v>259</v>
      </c>
      <c r="K1972">
        <v>11</v>
      </c>
    </row>
    <row r="1973" spans="1:11" x14ac:dyDescent="0.6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245</v>
      </c>
      <c r="H1973" t="s">
        <v>245</v>
      </c>
      <c r="I1973" t="s">
        <v>246</v>
      </c>
      <c r="J1973">
        <v>259</v>
      </c>
      <c r="K1973">
        <v>11</v>
      </c>
    </row>
    <row r="1974" spans="1:11" x14ac:dyDescent="0.6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245</v>
      </c>
      <c r="H1974" t="s">
        <v>245</v>
      </c>
      <c r="I1974" t="s">
        <v>246</v>
      </c>
      <c r="J1974">
        <v>259</v>
      </c>
      <c r="K1974">
        <v>11</v>
      </c>
    </row>
    <row r="1975" spans="1:11" x14ac:dyDescent="0.6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246</v>
      </c>
      <c r="H1975" t="s">
        <v>245</v>
      </c>
      <c r="I1975" t="s">
        <v>245</v>
      </c>
      <c r="J1975">
        <v>259</v>
      </c>
      <c r="K1975">
        <v>11</v>
      </c>
    </row>
    <row r="1976" spans="1:11" x14ac:dyDescent="0.6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245</v>
      </c>
      <c r="H1976" t="s">
        <v>245</v>
      </c>
      <c r="I1976" t="s">
        <v>245</v>
      </c>
      <c r="J1976">
        <v>259</v>
      </c>
      <c r="K1976">
        <v>11</v>
      </c>
    </row>
    <row r="1977" spans="1:11" x14ac:dyDescent="0.6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245</v>
      </c>
      <c r="H1977" t="s">
        <v>245</v>
      </c>
      <c r="I1977" t="s">
        <v>246</v>
      </c>
      <c r="J1977">
        <v>259</v>
      </c>
      <c r="K1977">
        <v>11</v>
      </c>
    </row>
    <row r="1978" spans="1:11" x14ac:dyDescent="0.6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245</v>
      </c>
      <c r="H1978" t="s">
        <v>245</v>
      </c>
      <c r="I1978" t="s">
        <v>245</v>
      </c>
      <c r="J1978">
        <v>259</v>
      </c>
      <c r="K1978">
        <v>11</v>
      </c>
    </row>
    <row r="1979" spans="1:11" x14ac:dyDescent="0.6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245</v>
      </c>
      <c r="H1979" t="s">
        <v>245</v>
      </c>
      <c r="I1979" t="s">
        <v>246</v>
      </c>
      <c r="J1979">
        <v>259</v>
      </c>
      <c r="K1979">
        <v>11</v>
      </c>
    </row>
    <row r="1980" spans="1:11" x14ac:dyDescent="0.6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246</v>
      </c>
      <c r="H1980" t="s">
        <v>246</v>
      </c>
      <c r="I1980" t="s">
        <v>246</v>
      </c>
      <c r="J1980">
        <v>259</v>
      </c>
      <c r="K1980">
        <v>11</v>
      </c>
    </row>
    <row r="1981" spans="1:11" x14ac:dyDescent="0.6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245</v>
      </c>
      <c r="H1981" t="s">
        <v>245</v>
      </c>
      <c r="I1981" t="s">
        <v>246</v>
      </c>
      <c r="J1981">
        <v>259</v>
      </c>
      <c r="K1981">
        <v>11</v>
      </c>
    </row>
    <row r="1982" spans="1:11" x14ac:dyDescent="0.6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245</v>
      </c>
      <c r="H1982" t="s">
        <v>245</v>
      </c>
      <c r="I1982" t="s">
        <v>246</v>
      </c>
      <c r="J1982">
        <v>259</v>
      </c>
      <c r="K1982">
        <v>11</v>
      </c>
    </row>
    <row r="1983" spans="1:11" x14ac:dyDescent="0.6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245</v>
      </c>
      <c r="H1983" t="s">
        <v>245</v>
      </c>
      <c r="I1983" t="s">
        <v>246</v>
      </c>
      <c r="J1983">
        <v>259</v>
      </c>
      <c r="K1983">
        <v>11</v>
      </c>
    </row>
    <row r="1984" spans="1:11" x14ac:dyDescent="0.6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245</v>
      </c>
      <c r="H1984" t="s">
        <v>245</v>
      </c>
      <c r="I1984" t="s">
        <v>246</v>
      </c>
      <c r="J1984">
        <v>259</v>
      </c>
      <c r="K1984">
        <v>11</v>
      </c>
    </row>
    <row r="1985" spans="1:11" x14ac:dyDescent="0.6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245</v>
      </c>
      <c r="H1985" t="s">
        <v>245</v>
      </c>
      <c r="I1985" t="s">
        <v>246</v>
      </c>
      <c r="J1985">
        <v>259</v>
      </c>
      <c r="K1985">
        <v>11</v>
      </c>
    </row>
    <row r="1986" spans="1:11" x14ac:dyDescent="0.6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245</v>
      </c>
      <c r="H1986" t="s">
        <v>245</v>
      </c>
      <c r="I1986" t="s">
        <v>246</v>
      </c>
      <c r="J1986">
        <v>259</v>
      </c>
      <c r="K1986">
        <v>11</v>
      </c>
    </row>
    <row r="1987" spans="1:11" x14ac:dyDescent="0.6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245</v>
      </c>
      <c r="H1987" t="s">
        <v>245</v>
      </c>
      <c r="I1987" t="s">
        <v>246</v>
      </c>
      <c r="J1987">
        <v>259</v>
      </c>
      <c r="K1987">
        <v>11</v>
      </c>
    </row>
    <row r="1988" spans="1:11" x14ac:dyDescent="0.6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245</v>
      </c>
      <c r="H1988" t="s">
        <v>245</v>
      </c>
      <c r="I1988" t="s">
        <v>245</v>
      </c>
      <c r="J1988">
        <v>259</v>
      </c>
      <c r="K1988">
        <v>11</v>
      </c>
    </row>
    <row r="1989" spans="1:11" x14ac:dyDescent="0.6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245</v>
      </c>
      <c r="H1989" t="s">
        <v>245</v>
      </c>
      <c r="I1989" t="s">
        <v>245</v>
      </c>
      <c r="J1989">
        <v>259</v>
      </c>
      <c r="K1989">
        <v>11</v>
      </c>
    </row>
    <row r="1990" spans="1:11" x14ac:dyDescent="0.6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246</v>
      </c>
      <c r="H1990" t="s">
        <v>246</v>
      </c>
      <c r="I1990" t="s">
        <v>246</v>
      </c>
      <c r="J1990">
        <v>259</v>
      </c>
      <c r="K1990">
        <v>11</v>
      </c>
    </row>
    <row r="1991" spans="1:11" x14ac:dyDescent="0.6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246</v>
      </c>
      <c r="H1991" t="s">
        <v>245</v>
      </c>
      <c r="I1991" t="s">
        <v>246</v>
      </c>
      <c r="J1991">
        <v>259</v>
      </c>
      <c r="K1991">
        <v>11</v>
      </c>
    </row>
    <row r="1992" spans="1:11" x14ac:dyDescent="0.6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245</v>
      </c>
      <c r="H1992" t="s">
        <v>245</v>
      </c>
      <c r="I1992" t="s">
        <v>246</v>
      </c>
      <c r="J1992">
        <v>259</v>
      </c>
      <c r="K1992">
        <v>11</v>
      </c>
    </row>
    <row r="1993" spans="1:11" x14ac:dyDescent="0.6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246</v>
      </c>
      <c r="H1993" t="s">
        <v>245</v>
      </c>
      <c r="I1993" t="s">
        <v>246</v>
      </c>
      <c r="J1993">
        <v>259</v>
      </c>
      <c r="K1993">
        <v>11</v>
      </c>
    </row>
    <row r="1994" spans="1:11" x14ac:dyDescent="0.6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245</v>
      </c>
      <c r="H1994" t="s">
        <v>245</v>
      </c>
      <c r="I1994" t="s">
        <v>246</v>
      </c>
      <c r="J1994">
        <v>259</v>
      </c>
      <c r="K1994">
        <v>11</v>
      </c>
    </row>
    <row r="1995" spans="1:11" x14ac:dyDescent="0.6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246</v>
      </c>
      <c r="H1995" t="s">
        <v>246</v>
      </c>
      <c r="I1995" t="s">
        <v>246</v>
      </c>
      <c r="J1995">
        <v>259</v>
      </c>
      <c r="K1995">
        <v>11</v>
      </c>
    </row>
    <row r="1996" spans="1:11" x14ac:dyDescent="0.6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245</v>
      </c>
      <c r="H1996" t="s">
        <v>245</v>
      </c>
      <c r="I1996" t="s">
        <v>246</v>
      </c>
      <c r="J1996">
        <v>259</v>
      </c>
      <c r="K1996">
        <v>11</v>
      </c>
    </row>
    <row r="1997" spans="1:11" x14ac:dyDescent="0.6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246</v>
      </c>
      <c r="H1997" t="s">
        <v>245</v>
      </c>
      <c r="I1997" t="s">
        <v>245</v>
      </c>
      <c r="J1997">
        <v>259</v>
      </c>
      <c r="K1997">
        <v>11</v>
      </c>
    </row>
    <row r="1998" spans="1:11" x14ac:dyDescent="0.6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245</v>
      </c>
      <c r="H1998" t="s">
        <v>245</v>
      </c>
      <c r="I1998" t="s">
        <v>246</v>
      </c>
      <c r="J1998">
        <v>259</v>
      </c>
      <c r="K1998">
        <v>11</v>
      </c>
    </row>
    <row r="1999" spans="1:11" x14ac:dyDescent="0.6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246</v>
      </c>
      <c r="H1999" t="s">
        <v>245</v>
      </c>
      <c r="I1999" t="s">
        <v>246</v>
      </c>
      <c r="J1999">
        <v>259</v>
      </c>
      <c r="K1999">
        <v>11</v>
      </c>
    </row>
    <row r="2000" spans="1:11" x14ac:dyDescent="0.6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245</v>
      </c>
      <c r="H2000" t="s">
        <v>245</v>
      </c>
      <c r="I2000" t="s">
        <v>245</v>
      </c>
      <c r="J2000">
        <v>259</v>
      </c>
      <c r="K2000">
        <v>11</v>
      </c>
    </row>
    <row r="2001" spans="1:11" x14ac:dyDescent="0.6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245</v>
      </c>
      <c r="H2001" t="s">
        <v>245</v>
      </c>
      <c r="I2001" t="s">
        <v>246</v>
      </c>
      <c r="J2001">
        <v>259</v>
      </c>
      <c r="K2001">
        <v>11</v>
      </c>
    </row>
    <row r="2002" spans="1:11" x14ac:dyDescent="0.6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245</v>
      </c>
      <c r="H2002" t="s">
        <v>245</v>
      </c>
      <c r="I2002" t="s">
        <v>246</v>
      </c>
      <c r="J2002">
        <v>259</v>
      </c>
      <c r="K2002">
        <v>11</v>
      </c>
    </row>
    <row r="2003" spans="1:11" x14ac:dyDescent="0.6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245</v>
      </c>
      <c r="H2003" t="s">
        <v>245</v>
      </c>
      <c r="I2003" t="s">
        <v>245</v>
      </c>
      <c r="J2003">
        <v>259</v>
      </c>
      <c r="K2003">
        <v>11</v>
      </c>
    </row>
    <row r="2004" spans="1:11" x14ac:dyDescent="0.6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245</v>
      </c>
      <c r="H2004" t="s">
        <v>245</v>
      </c>
      <c r="I2004" t="s">
        <v>246</v>
      </c>
      <c r="J2004">
        <v>259</v>
      </c>
      <c r="K2004">
        <v>11</v>
      </c>
    </row>
    <row r="2005" spans="1:11" x14ac:dyDescent="0.6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246</v>
      </c>
      <c r="H2005" t="s">
        <v>245</v>
      </c>
      <c r="I2005" t="s">
        <v>246</v>
      </c>
      <c r="J2005">
        <v>259</v>
      </c>
      <c r="K2005">
        <v>11</v>
      </c>
    </row>
    <row r="2006" spans="1:11" x14ac:dyDescent="0.6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245</v>
      </c>
      <c r="H2006" t="s">
        <v>245</v>
      </c>
      <c r="I2006" t="s">
        <v>246</v>
      </c>
      <c r="J2006">
        <v>259</v>
      </c>
      <c r="K2006">
        <v>11</v>
      </c>
    </row>
    <row r="2007" spans="1:11" x14ac:dyDescent="0.6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245</v>
      </c>
      <c r="H2007" t="s">
        <v>245</v>
      </c>
      <c r="I2007" t="s">
        <v>246</v>
      </c>
      <c r="J2007">
        <v>259</v>
      </c>
      <c r="K2007">
        <v>11</v>
      </c>
    </row>
    <row r="2008" spans="1:11" x14ac:dyDescent="0.6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246</v>
      </c>
      <c r="H2008" t="s">
        <v>246</v>
      </c>
      <c r="I2008" t="s">
        <v>246</v>
      </c>
      <c r="J2008">
        <v>259</v>
      </c>
      <c r="K2008">
        <v>11</v>
      </c>
    </row>
    <row r="2009" spans="1:11" x14ac:dyDescent="0.6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245</v>
      </c>
      <c r="H2009" t="s">
        <v>245</v>
      </c>
      <c r="I2009" t="s">
        <v>245</v>
      </c>
      <c r="J2009">
        <v>259</v>
      </c>
      <c r="K2009">
        <v>11</v>
      </c>
    </row>
    <row r="2010" spans="1:11" x14ac:dyDescent="0.6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245</v>
      </c>
      <c r="H2010" t="s">
        <v>245</v>
      </c>
      <c r="I2010" t="s">
        <v>246</v>
      </c>
      <c r="J2010">
        <v>259</v>
      </c>
      <c r="K2010">
        <v>11</v>
      </c>
    </row>
    <row r="2011" spans="1:11" x14ac:dyDescent="0.6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245</v>
      </c>
      <c r="H2011" t="s">
        <v>245</v>
      </c>
      <c r="I2011" t="s">
        <v>245</v>
      </c>
      <c r="J2011">
        <v>259</v>
      </c>
      <c r="K2011">
        <v>11</v>
      </c>
    </row>
    <row r="2012" spans="1:11" x14ac:dyDescent="0.6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246</v>
      </c>
      <c r="H2012" t="s">
        <v>245</v>
      </c>
      <c r="I2012" t="s">
        <v>246</v>
      </c>
      <c r="J2012">
        <v>259</v>
      </c>
      <c r="K2012">
        <v>11</v>
      </c>
    </row>
    <row r="2013" spans="1:11" x14ac:dyDescent="0.6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245</v>
      </c>
      <c r="H2013" t="s">
        <v>245</v>
      </c>
      <c r="I2013" t="s">
        <v>245</v>
      </c>
      <c r="J2013">
        <v>259</v>
      </c>
      <c r="K2013">
        <v>11</v>
      </c>
    </row>
    <row r="2014" spans="1:11" x14ac:dyDescent="0.6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246</v>
      </c>
      <c r="H2014" t="s">
        <v>246</v>
      </c>
      <c r="I2014" t="s">
        <v>246</v>
      </c>
      <c r="J2014">
        <v>259</v>
      </c>
      <c r="K2014">
        <v>11</v>
      </c>
    </row>
    <row r="2015" spans="1:11" x14ac:dyDescent="0.6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245</v>
      </c>
      <c r="H2015" t="s">
        <v>245</v>
      </c>
      <c r="I2015" t="s">
        <v>246</v>
      </c>
      <c r="J2015">
        <v>259</v>
      </c>
      <c r="K2015">
        <v>11</v>
      </c>
    </row>
    <row r="2016" spans="1:11" x14ac:dyDescent="0.6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245</v>
      </c>
      <c r="H2016" t="s">
        <v>245</v>
      </c>
      <c r="I2016" t="s">
        <v>246</v>
      </c>
      <c r="J2016">
        <v>259</v>
      </c>
      <c r="K2016">
        <v>11</v>
      </c>
    </row>
    <row r="2017" spans="1:11" x14ac:dyDescent="0.6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246</v>
      </c>
      <c r="H2017" t="s">
        <v>245</v>
      </c>
      <c r="I2017" t="s">
        <v>246</v>
      </c>
      <c r="J2017">
        <v>259</v>
      </c>
      <c r="K2017">
        <v>11</v>
      </c>
    </row>
    <row r="2018" spans="1:11" x14ac:dyDescent="0.6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245</v>
      </c>
      <c r="H2018" t="s">
        <v>245</v>
      </c>
      <c r="I2018" t="s">
        <v>246</v>
      </c>
      <c r="J2018">
        <v>259</v>
      </c>
      <c r="K2018">
        <v>11</v>
      </c>
    </row>
    <row r="2019" spans="1:11" x14ac:dyDescent="0.6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245</v>
      </c>
      <c r="H2019" t="s">
        <v>245</v>
      </c>
      <c r="I2019" t="s">
        <v>245</v>
      </c>
      <c r="J2019">
        <v>259</v>
      </c>
      <c r="K2019">
        <v>11</v>
      </c>
    </row>
    <row r="2020" spans="1:11" x14ac:dyDescent="0.6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245</v>
      </c>
      <c r="H2020" t="s">
        <v>245</v>
      </c>
      <c r="I2020" t="s">
        <v>246</v>
      </c>
      <c r="J2020">
        <v>259</v>
      </c>
      <c r="K2020">
        <v>11</v>
      </c>
    </row>
    <row r="2021" spans="1:11" x14ac:dyDescent="0.6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246</v>
      </c>
      <c r="H2021" t="s">
        <v>246</v>
      </c>
      <c r="I2021" t="s">
        <v>246</v>
      </c>
      <c r="J2021">
        <v>259</v>
      </c>
      <c r="K2021">
        <v>11</v>
      </c>
    </row>
    <row r="2022" spans="1:11" x14ac:dyDescent="0.6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245</v>
      </c>
      <c r="H2022" t="s">
        <v>245</v>
      </c>
      <c r="I2022" t="s">
        <v>246</v>
      </c>
      <c r="J2022">
        <v>259</v>
      </c>
      <c r="K2022">
        <v>11</v>
      </c>
    </row>
    <row r="2023" spans="1:11" x14ac:dyDescent="0.6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245</v>
      </c>
      <c r="H2023" t="s">
        <v>245</v>
      </c>
      <c r="I2023" t="s">
        <v>246</v>
      </c>
      <c r="J2023">
        <v>259</v>
      </c>
      <c r="K2023">
        <v>11</v>
      </c>
    </row>
    <row r="2024" spans="1:11" x14ac:dyDescent="0.6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245</v>
      </c>
      <c r="H2024" t="s">
        <v>245</v>
      </c>
      <c r="I2024" t="s">
        <v>246</v>
      </c>
      <c r="J2024">
        <v>259</v>
      </c>
      <c r="K2024">
        <v>11</v>
      </c>
    </row>
    <row r="2025" spans="1:11" x14ac:dyDescent="0.6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245</v>
      </c>
      <c r="H2025" t="s">
        <v>245</v>
      </c>
      <c r="I2025" t="s">
        <v>246</v>
      </c>
      <c r="J2025">
        <v>259</v>
      </c>
      <c r="K2025">
        <v>11</v>
      </c>
    </row>
    <row r="2026" spans="1:11" x14ac:dyDescent="0.6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245</v>
      </c>
      <c r="H2026" t="s">
        <v>245</v>
      </c>
      <c r="I2026" t="s">
        <v>245</v>
      </c>
      <c r="J2026">
        <v>259</v>
      </c>
      <c r="K2026">
        <v>11</v>
      </c>
    </row>
    <row r="2027" spans="1:11" x14ac:dyDescent="0.6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245</v>
      </c>
      <c r="H2027" t="s">
        <v>245</v>
      </c>
      <c r="I2027" t="s">
        <v>246</v>
      </c>
      <c r="J2027">
        <v>259</v>
      </c>
      <c r="K2027">
        <v>11</v>
      </c>
    </row>
    <row r="2028" spans="1:11" x14ac:dyDescent="0.6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246</v>
      </c>
      <c r="H2028" t="s">
        <v>245</v>
      </c>
      <c r="I2028" t="s">
        <v>245</v>
      </c>
      <c r="J2028">
        <v>259</v>
      </c>
      <c r="K2028">
        <v>11</v>
      </c>
    </row>
    <row r="2029" spans="1:11" x14ac:dyDescent="0.6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245</v>
      </c>
      <c r="H2029" t="s">
        <v>245</v>
      </c>
      <c r="I2029" t="s">
        <v>246</v>
      </c>
      <c r="J2029">
        <v>259</v>
      </c>
      <c r="K2029">
        <v>11</v>
      </c>
    </row>
    <row r="2030" spans="1:11" x14ac:dyDescent="0.6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245</v>
      </c>
      <c r="H2030" t="s">
        <v>245</v>
      </c>
      <c r="I2030" t="s">
        <v>246</v>
      </c>
      <c r="J2030">
        <v>259</v>
      </c>
      <c r="K2030">
        <v>11</v>
      </c>
    </row>
    <row r="2031" spans="1:11" x14ac:dyDescent="0.6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245</v>
      </c>
      <c r="H2031" t="s">
        <v>245</v>
      </c>
      <c r="I2031" t="s">
        <v>246</v>
      </c>
      <c r="J2031">
        <v>259</v>
      </c>
      <c r="K2031">
        <v>11</v>
      </c>
    </row>
    <row r="2032" spans="1:11" x14ac:dyDescent="0.6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245</v>
      </c>
      <c r="H2032" t="s">
        <v>245</v>
      </c>
      <c r="I2032" t="s">
        <v>246</v>
      </c>
      <c r="J2032">
        <v>259</v>
      </c>
      <c r="K2032">
        <v>11</v>
      </c>
    </row>
    <row r="2033" spans="1:11" x14ac:dyDescent="0.6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245</v>
      </c>
      <c r="H2033" t="s">
        <v>245</v>
      </c>
      <c r="I2033" t="s">
        <v>246</v>
      </c>
      <c r="J2033">
        <v>259</v>
      </c>
      <c r="K2033">
        <v>11</v>
      </c>
    </row>
    <row r="2034" spans="1:11" x14ac:dyDescent="0.6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245</v>
      </c>
      <c r="H2034" t="s">
        <v>245</v>
      </c>
      <c r="I2034" t="s">
        <v>246</v>
      </c>
      <c r="J2034">
        <v>259</v>
      </c>
      <c r="K2034">
        <v>11</v>
      </c>
    </row>
    <row r="2035" spans="1:11" x14ac:dyDescent="0.6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246</v>
      </c>
      <c r="H2035" t="s">
        <v>245</v>
      </c>
      <c r="I2035" t="s">
        <v>246</v>
      </c>
      <c r="J2035">
        <v>259</v>
      </c>
      <c r="K2035">
        <v>11</v>
      </c>
    </row>
    <row r="2036" spans="1:11" x14ac:dyDescent="0.6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245</v>
      </c>
      <c r="H2036" t="s">
        <v>245</v>
      </c>
      <c r="I2036" t="s">
        <v>246</v>
      </c>
      <c r="J2036">
        <v>259</v>
      </c>
      <c r="K2036">
        <v>11</v>
      </c>
    </row>
    <row r="2037" spans="1:11" x14ac:dyDescent="0.6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245</v>
      </c>
      <c r="H2037" t="s">
        <v>245</v>
      </c>
      <c r="I2037" t="s">
        <v>246</v>
      </c>
      <c r="J2037">
        <v>259</v>
      </c>
      <c r="K2037">
        <v>11</v>
      </c>
    </row>
    <row r="2038" spans="1:11" x14ac:dyDescent="0.6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245</v>
      </c>
      <c r="H2038" t="s">
        <v>245</v>
      </c>
      <c r="I2038" t="s">
        <v>246</v>
      </c>
      <c r="J2038">
        <v>259</v>
      </c>
      <c r="K2038">
        <v>11</v>
      </c>
    </row>
    <row r="2039" spans="1:11" x14ac:dyDescent="0.6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245</v>
      </c>
      <c r="H2039" t="s">
        <v>245</v>
      </c>
      <c r="I2039" t="s">
        <v>246</v>
      </c>
      <c r="J2039">
        <v>259</v>
      </c>
      <c r="K2039">
        <v>11</v>
      </c>
    </row>
    <row r="2040" spans="1:11" x14ac:dyDescent="0.6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246</v>
      </c>
      <c r="H2040" t="s">
        <v>246</v>
      </c>
      <c r="I2040" t="s">
        <v>246</v>
      </c>
      <c r="J2040">
        <v>259</v>
      </c>
      <c r="K2040">
        <v>11</v>
      </c>
    </row>
    <row r="2041" spans="1:11" x14ac:dyDescent="0.6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245</v>
      </c>
      <c r="H2041" t="s">
        <v>245</v>
      </c>
      <c r="I2041" t="s">
        <v>246</v>
      </c>
      <c r="J2041">
        <v>259</v>
      </c>
      <c r="K2041">
        <v>11</v>
      </c>
    </row>
    <row r="2042" spans="1:11" x14ac:dyDescent="0.6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245</v>
      </c>
      <c r="H2042" t="s">
        <v>245</v>
      </c>
      <c r="I2042" t="s">
        <v>246</v>
      </c>
      <c r="J2042">
        <v>259</v>
      </c>
      <c r="K2042">
        <v>11</v>
      </c>
    </row>
    <row r="2043" spans="1:11" x14ac:dyDescent="0.6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245</v>
      </c>
      <c r="H2043" t="s">
        <v>245</v>
      </c>
      <c r="I2043" t="s">
        <v>245</v>
      </c>
      <c r="J2043">
        <v>259</v>
      </c>
      <c r="K2043">
        <v>11</v>
      </c>
    </row>
    <row r="2044" spans="1:11" x14ac:dyDescent="0.6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245</v>
      </c>
      <c r="H2044" t="s">
        <v>245</v>
      </c>
      <c r="I2044" t="s">
        <v>246</v>
      </c>
      <c r="J2044">
        <v>259</v>
      </c>
      <c r="K2044">
        <v>11</v>
      </c>
    </row>
    <row r="2045" spans="1:11" x14ac:dyDescent="0.6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245</v>
      </c>
      <c r="H2045" t="s">
        <v>245</v>
      </c>
      <c r="I2045" t="s">
        <v>246</v>
      </c>
      <c r="J2045">
        <v>259</v>
      </c>
      <c r="K2045">
        <v>11</v>
      </c>
    </row>
    <row r="2046" spans="1:11" x14ac:dyDescent="0.6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245</v>
      </c>
      <c r="H2046" t="s">
        <v>245</v>
      </c>
      <c r="I2046" t="s">
        <v>246</v>
      </c>
      <c r="J2046">
        <v>259</v>
      </c>
      <c r="K2046">
        <v>11</v>
      </c>
    </row>
    <row r="2047" spans="1:11" x14ac:dyDescent="0.6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246</v>
      </c>
      <c r="H2047" t="s">
        <v>246</v>
      </c>
      <c r="I2047" t="s">
        <v>246</v>
      </c>
      <c r="J2047">
        <v>259</v>
      </c>
      <c r="K2047">
        <v>11</v>
      </c>
    </row>
    <row r="2048" spans="1:11" x14ac:dyDescent="0.6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245</v>
      </c>
      <c r="H2048" t="s">
        <v>245</v>
      </c>
      <c r="I2048" t="s">
        <v>246</v>
      </c>
      <c r="J2048">
        <v>259</v>
      </c>
      <c r="K2048">
        <v>11</v>
      </c>
    </row>
    <row r="2049" spans="1:11" x14ac:dyDescent="0.6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245</v>
      </c>
      <c r="H2049" t="s">
        <v>245</v>
      </c>
      <c r="I2049" t="s">
        <v>245</v>
      </c>
      <c r="J2049">
        <v>275</v>
      </c>
      <c r="K2049">
        <v>12</v>
      </c>
    </row>
    <row r="2050" spans="1:11" x14ac:dyDescent="0.6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245</v>
      </c>
      <c r="H2050" t="s">
        <v>245</v>
      </c>
      <c r="I2050" t="s">
        <v>245</v>
      </c>
      <c r="J2050">
        <v>275</v>
      </c>
      <c r="K2050">
        <v>12</v>
      </c>
    </row>
    <row r="2051" spans="1:11" x14ac:dyDescent="0.6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246</v>
      </c>
      <c r="H2051" t="s">
        <v>245</v>
      </c>
      <c r="I2051" t="s">
        <v>245</v>
      </c>
      <c r="J2051">
        <v>275</v>
      </c>
      <c r="K2051">
        <v>12</v>
      </c>
    </row>
    <row r="2052" spans="1:11" x14ac:dyDescent="0.6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245</v>
      </c>
      <c r="H2052" t="s">
        <v>245</v>
      </c>
      <c r="I2052" t="s">
        <v>246</v>
      </c>
      <c r="J2052">
        <v>275</v>
      </c>
      <c r="K2052">
        <v>12</v>
      </c>
    </row>
    <row r="2053" spans="1:11" x14ac:dyDescent="0.6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245</v>
      </c>
      <c r="H2053" t="s">
        <v>245</v>
      </c>
      <c r="I2053" t="s">
        <v>245</v>
      </c>
      <c r="J2053">
        <v>275</v>
      </c>
      <c r="K2053">
        <v>12</v>
      </c>
    </row>
    <row r="2054" spans="1:11" x14ac:dyDescent="0.6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245</v>
      </c>
      <c r="H2054" t="s">
        <v>245</v>
      </c>
      <c r="I2054" t="s">
        <v>246</v>
      </c>
      <c r="J2054">
        <v>275</v>
      </c>
      <c r="K2054">
        <v>12</v>
      </c>
    </row>
    <row r="2055" spans="1:11" x14ac:dyDescent="0.6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246</v>
      </c>
      <c r="H2055" t="s">
        <v>245</v>
      </c>
      <c r="I2055" t="s">
        <v>245</v>
      </c>
      <c r="J2055">
        <v>275</v>
      </c>
      <c r="K2055">
        <v>12</v>
      </c>
    </row>
    <row r="2056" spans="1:11" x14ac:dyDescent="0.6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246</v>
      </c>
      <c r="H2056" t="s">
        <v>245</v>
      </c>
      <c r="I2056" t="s">
        <v>246</v>
      </c>
      <c r="J2056">
        <v>275</v>
      </c>
      <c r="K2056">
        <v>12</v>
      </c>
    </row>
    <row r="2057" spans="1:11" x14ac:dyDescent="0.6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246</v>
      </c>
      <c r="H2057" t="s">
        <v>246</v>
      </c>
      <c r="I2057" t="s">
        <v>246</v>
      </c>
      <c r="J2057">
        <v>275</v>
      </c>
      <c r="K2057">
        <v>12</v>
      </c>
    </row>
    <row r="2058" spans="1:11" x14ac:dyDescent="0.6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245</v>
      </c>
      <c r="H2058" t="s">
        <v>245</v>
      </c>
      <c r="I2058" t="s">
        <v>246</v>
      </c>
      <c r="J2058">
        <v>275</v>
      </c>
      <c r="K2058">
        <v>12</v>
      </c>
    </row>
    <row r="2059" spans="1:11" x14ac:dyDescent="0.6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246</v>
      </c>
      <c r="H2059" t="s">
        <v>245</v>
      </c>
      <c r="I2059" t="s">
        <v>245</v>
      </c>
      <c r="J2059">
        <v>275</v>
      </c>
      <c r="K2059">
        <v>12</v>
      </c>
    </row>
    <row r="2060" spans="1:11" x14ac:dyDescent="0.6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246</v>
      </c>
      <c r="H2060" t="s">
        <v>245</v>
      </c>
      <c r="I2060" t="s">
        <v>245</v>
      </c>
      <c r="J2060">
        <v>275</v>
      </c>
      <c r="K2060">
        <v>12</v>
      </c>
    </row>
    <row r="2061" spans="1:11" x14ac:dyDescent="0.6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245</v>
      </c>
      <c r="H2061" t="s">
        <v>245</v>
      </c>
      <c r="I2061" t="s">
        <v>245</v>
      </c>
      <c r="J2061">
        <v>275</v>
      </c>
      <c r="K2061">
        <v>12</v>
      </c>
    </row>
    <row r="2062" spans="1:11" x14ac:dyDescent="0.6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246</v>
      </c>
      <c r="H2062" t="s">
        <v>246</v>
      </c>
      <c r="I2062" t="s">
        <v>246</v>
      </c>
      <c r="J2062">
        <v>275</v>
      </c>
      <c r="K2062">
        <v>12</v>
      </c>
    </row>
    <row r="2063" spans="1:11" x14ac:dyDescent="0.6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246</v>
      </c>
      <c r="H2063" t="s">
        <v>245</v>
      </c>
      <c r="I2063" t="s">
        <v>246</v>
      </c>
      <c r="J2063">
        <v>275</v>
      </c>
      <c r="K2063">
        <v>12</v>
      </c>
    </row>
    <row r="2064" spans="1:11" x14ac:dyDescent="0.6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246</v>
      </c>
      <c r="H2064" t="s">
        <v>245</v>
      </c>
      <c r="I2064" t="s">
        <v>246</v>
      </c>
      <c r="J2064">
        <v>275</v>
      </c>
      <c r="K2064">
        <v>12</v>
      </c>
    </row>
    <row r="2065" spans="1:11" x14ac:dyDescent="0.6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245</v>
      </c>
      <c r="H2065" t="s">
        <v>245</v>
      </c>
      <c r="I2065" t="s">
        <v>246</v>
      </c>
      <c r="J2065">
        <v>275</v>
      </c>
      <c r="K2065">
        <v>12</v>
      </c>
    </row>
    <row r="2066" spans="1:11" x14ac:dyDescent="0.6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246</v>
      </c>
      <c r="H2066" t="s">
        <v>246</v>
      </c>
      <c r="I2066" t="s">
        <v>246</v>
      </c>
      <c r="J2066">
        <v>275</v>
      </c>
      <c r="K2066">
        <v>12</v>
      </c>
    </row>
    <row r="2067" spans="1:11" x14ac:dyDescent="0.6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246</v>
      </c>
      <c r="H2067" t="s">
        <v>245</v>
      </c>
      <c r="I2067" t="s">
        <v>246</v>
      </c>
      <c r="J2067">
        <v>275</v>
      </c>
      <c r="K2067">
        <v>12</v>
      </c>
    </row>
    <row r="2068" spans="1:11" x14ac:dyDescent="0.6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245</v>
      </c>
      <c r="H2068" t="s">
        <v>245</v>
      </c>
      <c r="I2068" t="s">
        <v>246</v>
      </c>
      <c r="J2068">
        <v>275</v>
      </c>
      <c r="K2068">
        <v>12</v>
      </c>
    </row>
    <row r="2069" spans="1:11" x14ac:dyDescent="0.6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245</v>
      </c>
      <c r="H2069" t="s">
        <v>245</v>
      </c>
      <c r="I2069" t="s">
        <v>246</v>
      </c>
      <c r="J2069">
        <v>275</v>
      </c>
      <c r="K2069">
        <v>12</v>
      </c>
    </row>
    <row r="2070" spans="1:11" x14ac:dyDescent="0.6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245</v>
      </c>
      <c r="H2070" t="s">
        <v>245</v>
      </c>
      <c r="I2070" t="s">
        <v>246</v>
      </c>
      <c r="J2070">
        <v>275</v>
      </c>
      <c r="K2070">
        <v>12</v>
      </c>
    </row>
    <row r="2071" spans="1:11" x14ac:dyDescent="0.6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246</v>
      </c>
      <c r="H2071" t="s">
        <v>246</v>
      </c>
      <c r="I2071" t="s">
        <v>246</v>
      </c>
      <c r="J2071">
        <v>275</v>
      </c>
      <c r="K2071">
        <v>12</v>
      </c>
    </row>
    <row r="2072" spans="1:11" x14ac:dyDescent="0.6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245</v>
      </c>
      <c r="H2072" t="s">
        <v>245</v>
      </c>
      <c r="I2072" t="s">
        <v>246</v>
      </c>
      <c r="J2072">
        <v>275</v>
      </c>
      <c r="K2072">
        <v>12</v>
      </c>
    </row>
    <row r="2073" spans="1:11" x14ac:dyDescent="0.6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246</v>
      </c>
      <c r="H2073" t="s">
        <v>245</v>
      </c>
      <c r="I2073" t="s">
        <v>245</v>
      </c>
      <c r="J2073">
        <v>275</v>
      </c>
      <c r="K2073">
        <v>12</v>
      </c>
    </row>
    <row r="2074" spans="1:11" x14ac:dyDescent="0.6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246</v>
      </c>
      <c r="H2074" t="s">
        <v>246</v>
      </c>
      <c r="I2074" t="s">
        <v>246</v>
      </c>
      <c r="J2074">
        <v>275</v>
      </c>
      <c r="K2074">
        <v>12</v>
      </c>
    </row>
    <row r="2075" spans="1:11" x14ac:dyDescent="0.6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245</v>
      </c>
      <c r="H2075" t="s">
        <v>245</v>
      </c>
      <c r="I2075" t="s">
        <v>246</v>
      </c>
      <c r="J2075">
        <v>275</v>
      </c>
      <c r="K2075">
        <v>12</v>
      </c>
    </row>
    <row r="2076" spans="1:11" x14ac:dyDescent="0.6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245</v>
      </c>
      <c r="H2076" t="s">
        <v>245</v>
      </c>
      <c r="I2076" t="s">
        <v>245</v>
      </c>
      <c r="J2076">
        <v>275</v>
      </c>
      <c r="K2076">
        <v>12</v>
      </c>
    </row>
    <row r="2077" spans="1:11" x14ac:dyDescent="0.6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246</v>
      </c>
      <c r="H2077" t="s">
        <v>246</v>
      </c>
      <c r="I2077" t="s">
        <v>246</v>
      </c>
      <c r="J2077">
        <v>275</v>
      </c>
      <c r="K2077">
        <v>12</v>
      </c>
    </row>
    <row r="2078" spans="1:11" x14ac:dyDescent="0.6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245</v>
      </c>
      <c r="H2078" t="s">
        <v>245</v>
      </c>
      <c r="I2078" t="s">
        <v>246</v>
      </c>
      <c r="J2078">
        <v>275</v>
      </c>
      <c r="K2078">
        <v>12</v>
      </c>
    </row>
    <row r="2079" spans="1:11" x14ac:dyDescent="0.6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245</v>
      </c>
      <c r="H2079" t="s">
        <v>245</v>
      </c>
      <c r="I2079" t="s">
        <v>246</v>
      </c>
      <c r="J2079">
        <v>275</v>
      </c>
      <c r="K2079">
        <v>12</v>
      </c>
    </row>
    <row r="2080" spans="1:11" x14ac:dyDescent="0.6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245</v>
      </c>
      <c r="H2080" t="s">
        <v>245</v>
      </c>
      <c r="I2080" t="s">
        <v>246</v>
      </c>
      <c r="J2080">
        <v>275</v>
      </c>
      <c r="K2080">
        <v>12</v>
      </c>
    </row>
    <row r="2081" spans="1:11" x14ac:dyDescent="0.6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245</v>
      </c>
      <c r="H2081" t="s">
        <v>245</v>
      </c>
      <c r="I2081" t="s">
        <v>246</v>
      </c>
      <c r="J2081">
        <v>275</v>
      </c>
      <c r="K2081">
        <v>12</v>
      </c>
    </row>
    <row r="2082" spans="1:11" x14ac:dyDescent="0.6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245</v>
      </c>
      <c r="H2082" t="s">
        <v>245</v>
      </c>
      <c r="I2082" t="s">
        <v>246</v>
      </c>
      <c r="J2082">
        <v>275</v>
      </c>
      <c r="K2082">
        <v>12</v>
      </c>
    </row>
    <row r="2083" spans="1:11" x14ac:dyDescent="0.6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245</v>
      </c>
      <c r="H2083" t="s">
        <v>245</v>
      </c>
      <c r="I2083" t="s">
        <v>246</v>
      </c>
      <c r="J2083">
        <v>275</v>
      </c>
      <c r="K2083">
        <v>12</v>
      </c>
    </row>
    <row r="2084" spans="1:11" x14ac:dyDescent="0.6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245</v>
      </c>
      <c r="H2084" t="s">
        <v>245</v>
      </c>
      <c r="I2084" t="s">
        <v>246</v>
      </c>
      <c r="J2084">
        <v>275</v>
      </c>
      <c r="K2084">
        <v>12</v>
      </c>
    </row>
    <row r="2085" spans="1:11" x14ac:dyDescent="0.6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245</v>
      </c>
      <c r="H2085" t="s">
        <v>245</v>
      </c>
      <c r="I2085" t="s">
        <v>246</v>
      </c>
      <c r="J2085">
        <v>275</v>
      </c>
      <c r="K2085">
        <v>12</v>
      </c>
    </row>
    <row r="2086" spans="1:11" x14ac:dyDescent="0.6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245</v>
      </c>
      <c r="H2086" t="s">
        <v>245</v>
      </c>
      <c r="I2086" t="s">
        <v>245</v>
      </c>
      <c r="J2086">
        <v>275</v>
      </c>
      <c r="K2086">
        <v>12</v>
      </c>
    </row>
    <row r="2087" spans="1:11" x14ac:dyDescent="0.6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245</v>
      </c>
      <c r="H2087" t="s">
        <v>245</v>
      </c>
      <c r="I2087" t="s">
        <v>246</v>
      </c>
      <c r="J2087">
        <v>275</v>
      </c>
      <c r="K2087">
        <v>12</v>
      </c>
    </row>
    <row r="2088" spans="1:11" x14ac:dyDescent="0.6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246</v>
      </c>
      <c r="H2088" t="s">
        <v>245</v>
      </c>
      <c r="I2088" t="s">
        <v>246</v>
      </c>
      <c r="J2088">
        <v>275</v>
      </c>
      <c r="K2088">
        <v>12</v>
      </c>
    </row>
    <row r="2089" spans="1:11" x14ac:dyDescent="0.6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245</v>
      </c>
      <c r="H2089" t="s">
        <v>245</v>
      </c>
      <c r="I2089" t="s">
        <v>246</v>
      </c>
      <c r="J2089">
        <v>275</v>
      </c>
      <c r="K2089">
        <v>12</v>
      </c>
    </row>
    <row r="2090" spans="1:11" x14ac:dyDescent="0.6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245</v>
      </c>
      <c r="H2090" t="s">
        <v>245</v>
      </c>
      <c r="I2090" t="s">
        <v>245</v>
      </c>
      <c r="J2090">
        <v>275</v>
      </c>
      <c r="K2090">
        <v>12</v>
      </c>
    </row>
    <row r="2091" spans="1:11" x14ac:dyDescent="0.6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245</v>
      </c>
      <c r="H2091" t="s">
        <v>245</v>
      </c>
      <c r="I2091" t="s">
        <v>246</v>
      </c>
      <c r="J2091">
        <v>275</v>
      </c>
      <c r="K2091">
        <v>12</v>
      </c>
    </row>
    <row r="2092" spans="1:11" x14ac:dyDescent="0.6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246</v>
      </c>
      <c r="H2092" t="s">
        <v>245</v>
      </c>
      <c r="I2092" t="s">
        <v>245</v>
      </c>
      <c r="J2092">
        <v>275</v>
      </c>
      <c r="K2092">
        <v>12</v>
      </c>
    </row>
    <row r="2093" spans="1:11" x14ac:dyDescent="0.6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245</v>
      </c>
      <c r="H2093" t="s">
        <v>245</v>
      </c>
      <c r="I2093" t="s">
        <v>246</v>
      </c>
      <c r="J2093">
        <v>275</v>
      </c>
      <c r="K2093">
        <v>12</v>
      </c>
    </row>
    <row r="2094" spans="1:11" x14ac:dyDescent="0.6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245</v>
      </c>
      <c r="H2094" t="s">
        <v>245</v>
      </c>
      <c r="I2094" t="s">
        <v>246</v>
      </c>
      <c r="J2094">
        <v>275</v>
      </c>
      <c r="K2094">
        <v>12</v>
      </c>
    </row>
    <row r="2095" spans="1:11" x14ac:dyDescent="0.6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245</v>
      </c>
      <c r="H2095" t="s">
        <v>245</v>
      </c>
      <c r="I2095" t="s">
        <v>245</v>
      </c>
      <c r="J2095">
        <v>275</v>
      </c>
      <c r="K2095">
        <v>12</v>
      </c>
    </row>
    <row r="2096" spans="1:11" x14ac:dyDescent="0.6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245</v>
      </c>
      <c r="H2096" t="s">
        <v>245</v>
      </c>
      <c r="I2096" t="s">
        <v>246</v>
      </c>
      <c r="J2096">
        <v>275</v>
      </c>
      <c r="K2096">
        <v>12</v>
      </c>
    </row>
    <row r="2097" spans="1:11" x14ac:dyDescent="0.6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245</v>
      </c>
      <c r="H2097" t="s">
        <v>245</v>
      </c>
      <c r="I2097" t="s">
        <v>246</v>
      </c>
      <c r="J2097">
        <v>275</v>
      </c>
      <c r="K2097">
        <v>12</v>
      </c>
    </row>
    <row r="2098" spans="1:11" x14ac:dyDescent="0.6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246</v>
      </c>
      <c r="H2098" t="s">
        <v>245</v>
      </c>
      <c r="I2098" t="s">
        <v>246</v>
      </c>
      <c r="J2098">
        <v>275</v>
      </c>
      <c r="K2098">
        <v>12</v>
      </c>
    </row>
    <row r="2099" spans="1:11" x14ac:dyDescent="0.6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245</v>
      </c>
      <c r="H2099" t="s">
        <v>245</v>
      </c>
      <c r="I2099" t="s">
        <v>246</v>
      </c>
      <c r="J2099">
        <v>275</v>
      </c>
      <c r="K2099">
        <v>12</v>
      </c>
    </row>
    <row r="2100" spans="1:11" x14ac:dyDescent="0.6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245</v>
      </c>
      <c r="H2100" t="s">
        <v>245</v>
      </c>
      <c r="I2100" t="s">
        <v>245</v>
      </c>
      <c r="J2100">
        <v>275</v>
      </c>
      <c r="K2100">
        <v>12</v>
      </c>
    </row>
    <row r="2101" spans="1:11" x14ac:dyDescent="0.6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245</v>
      </c>
      <c r="H2101" t="s">
        <v>245</v>
      </c>
      <c r="I2101" t="s">
        <v>246</v>
      </c>
      <c r="J2101">
        <v>275</v>
      </c>
      <c r="K2101">
        <v>12</v>
      </c>
    </row>
    <row r="2102" spans="1:11" x14ac:dyDescent="0.6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245</v>
      </c>
      <c r="H2102" t="s">
        <v>245</v>
      </c>
      <c r="I2102" t="s">
        <v>246</v>
      </c>
      <c r="J2102">
        <v>275</v>
      </c>
      <c r="K2102">
        <v>12</v>
      </c>
    </row>
    <row r="2103" spans="1:11" x14ac:dyDescent="0.6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245</v>
      </c>
      <c r="H2103" t="s">
        <v>245</v>
      </c>
      <c r="I2103" t="s">
        <v>246</v>
      </c>
      <c r="J2103">
        <v>275</v>
      </c>
      <c r="K2103">
        <v>12</v>
      </c>
    </row>
    <row r="2104" spans="1:11" x14ac:dyDescent="0.6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245</v>
      </c>
      <c r="H2104" t="s">
        <v>245</v>
      </c>
      <c r="I2104" t="s">
        <v>246</v>
      </c>
      <c r="J2104">
        <v>275</v>
      </c>
      <c r="K2104">
        <v>12</v>
      </c>
    </row>
    <row r="2105" spans="1:11" x14ac:dyDescent="0.6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245</v>
      </c>
      <c r="H2105" t="s">
        <v>245</v>
      </c>
      <c r="I2105" t="s">
        <v>245</v>
      </c>
      <c r="J2105">
        <v>275</v>
      </c>
      <c r="K2105">
        <v>12</v>
      </c>
    </row>
    <row r="2106" spans="1:11" x14ac:dyDescent="0.6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245</v>
      </c>
      <c r="H2106" t="s">
        <v>245</v>
      </c>
      <c r="I2106" t="s">
        <v>246</v>
      </c>
      <c r="J2106">
        <v>275</v>
      </c>
      <c r="K2106">
        <v>12</v>
      </c>
    </row>
    <row r="2107" spans="1:11" x14ac:dyDescent="0.6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245</v>
      </c>
      <c r="H2107" t="s">
        <v>245</v>
      </c>
      <c r="I2107" t="s">
        <v>246</v>
      </c>
      <c r="J2107">
        <v>275</v>
      </c>
      <c r="K2107">
        <v>12</v>
      </c>
    </row>
    <row r="2108" spans="1:11" x14ac:dyDescent="0.6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246</v>
      </c>
      <c r="H2108" t="s">
        <v>245</v>
      </c>
      <c r="I2108" t="s">
        <v>246</v>
      </c>
      <c r="J2108">
        <v>275</v>
      </c>
      <c r="K2108">
        <v>12</v>
      </c>
    </row>
    <row r="2109" spans="1:11" x14ac:dyDescent="0.6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245</v>
      </c>
      <c r="H2109" t="s">
        <v>245</v>
      </c>
      <c r="I2109" t="s">
        <v>246</v>
      </c>
      <c r="J2109">
        <v>275</v>
      </c>
      <c r="K2109">
        <v>12</v>
      </c>
    </row>
    <row r="2110" spans="1:11" x14ac:dyDescent="0.6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245</v>
      </c>
      <c r="H2110" t="s">
        <v>245</v>
      </c>
      <c r="I2110" t="s">
        <v>246</v>
      </c>
      <c r="J2110">
        <v>275</v>
      </c>
      <c r="K2110">
        <v>12</v>
      </c>
    </row>
    <row r="2111" spans="1:11" x14ac:dyDescent="0.6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245</v>
      </c>
      <c r="H2111" t="s">
        <v>245</v>
      </c>
      <c r="I2111" t="s">
        <v>246</v>
      </c>
      <c r="J2111">
        <v>275</v>
      </c>
      <c r="K2111">
        <v>12</v>
      </c>
    </row>
    <row r="2112" spans="1:11" x14ac:dyDescent="0.6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245</v>
      </c>
      <c r="H2112" t="s">
        <v>245</v>
      </c>
      <c r="I2112" t="s">
        <v>246</v>
      </c>
      <c r="J2112">
        <v>275</v>
      </c>
      <c r="K2112">
        <v>12</v>
      </c>
    </row>
    <row r="2113" spans="1:11" x14ac:dyDescent="0.6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245</v>
      </c>
      <c r="H2113" t="s">
        <v>245</v>
      </c>
      <c r="I2113" t="s">
        <v>246</v>
      </c>
      <c r="J2113">
        <v>275</v>
      </c>
      <c r="K2113">
        <v>12</v>
      </c>
    </row>
    <row r="2114" spans="1:11" x14ac:dyDescent="0.6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246</v>
      </c>
      <c r="H2114" t="s">
        <v>245</v>
      </c>
      <c r="I2114" t="s">
        <v>245</v>
      </c>
      <c r="J2114">
        <v>275</v>
      </c>
      <c r="K2114">
        <v>12</v>
      </c>
    </row>
    <row r="2115" spans="1:11" x14ac:dyDescent="0.6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246</v>
      </c>
      <c r="H2115" t="s">
        <v>246</v>
      </c>
      <c r="I2115" t="s">
        <v>246</v>
      </c>
      <c r="J2115">
        <v>275</v>
      </c>
      <c r="K2115">
        <v>12</v>
      </c>
    </row>
    <row r="2116" spans="1:11" x14ac:dyDescent="0.6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246</v>
      </c>
      <c r="H2116" t="s">
        <v>246</v>
      </c>
      <c r="I2116" t="s">
        <v>246</v>
      </c>
      <c r="J2116">
        <v>275</v>
      </c>
      <c r="K2116">
        <v>12</v>
      </c>
    </row>
    <row r="2117" spans="1:11" x14ac:dyDescent="0.6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245</v>
      </c>
      <c r="H2117" t="s">
        <v>245</v>
      </c>
      <c r="I2117" t="s">
        <v>246</v>
      </c>
      <c r="J2117">
        <v>275</v>
      </c>
      <c r="K2117">
        <v>12</v>
      </c>
    </row>
    <row r="2118" spans="1:11" x14ac:dyDescent="0.6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245</v>
      </c>
      <c r="H2118" t="s">
        <v>245</v>
      </c>
      <c r="I2118" t="s">
        <v>246</v>
      </c>
      <c r="J2118">
        <v>275</v>
      </c>
      <c r="K2118">
        <v>12</v>
      </c>
    </row>
    <row r="2119" spans="1:11" x14ac:dyDescent="0.6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246</v>
      </c>
      <c r="H2119" t="s">
        <v>246</v>
      </c>
      <c r="I2119" t="s">
        <v>246</v>
      </c>
      <c r="J2119">
        <v>275</v>
      </c>
      <c r="K2119">
        <v>12</v>
      </c>
    </row>
    <row r="2120" spans="1:11" x14ac:dyDescent="0.6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245</v>
      </c>
      <c r="H2120" t="s">
        <v>245</v>
      </c>
      <c r="I2120" t="s">
        <v>246</v>
      </c>
      <c r="J2120">
        <v>275</v>
      </c>
      <c r="K2120">
        <v>12</v>
      </c>
    </row>
    <row r="2121" spans="1:11" x14ac:dyDescent="0.6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246</v>
      </c>
      <c r="H2121" t="s">
        <v>245</v>
      </c>
      <c r="I2121" t="s">
        <v>245</v>
      </c>
      <c r="J2121">
        <v>275</v>
      </c>
      <c r="K2121">
        <v>12</v>
      </c>
    </row>
    <row r="2122" spans="1:11" x14ac:dyDescent="0.6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245</v>
      </c>
      <c r="H2122" t="s">
        <v>245</v>
      </c>
      <c r="I2122" t="s">
        <v>246</v>
      </c>
      <c r="J2122">
        <v>275</v>
      </c>
      <c r="K2122">
        <v>12</v>
      </c>
    </row>
    <row r="2123" spans="1:11" x14ac:dyDescent="0.6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245</v>
      </c>
      <c r="H2123" t="s">
        <v>245</v>
      </c>
      <c r="I2123" t="s">
        <v>246</v>
      </c>
      <c r="J2123">
        <v>275</v>
      </c>
      <c r="K2123">
        <v>12</v>
      </c>
    </row>
    <row r="2124" spans="1:11" x14ac:dyDescent="0.6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245</v>
      </c>
      <c r="H2124" t="s">
        <v>245</v>
      </c>
      <c r="I2124" t="s">
        <v>246</v>
      </c>
      <c r="J2124">
        <v>275</v>
      </c>
      <c r="K2124">
        <v>12</v>
      </c>
    </row>
    <row r="2125" spans="1:11" x14ac:dyDescent="0.6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246</v>
      </c>
      <c r="H2125" t="s">
        <v>246</v>
      </c>
      <c r="I2125" t="s">
        <v>246</v>
      </c>
      <c r="J2125">
        <v>275</v>
      </c>
      <c r="K2125">
        <v>12</v>
      </c>
    </row>
    <row r="2126" spans="1:11" x14ac:dyDescent="0.6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245</v>
      </c>
      <c r="H2126" t="s">
        <v>245</v>
      </c>
      <c r="I2126" t="s">
        <v>246</v>
      </c>
      <c r="J2126">
        <v>275</v>
      </c>
      <c r="K2126">
        <v>12</v>
      </c>
    </row>
    <row r="2127" spans="1:11" x14ac:dyDescent="0.6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246</v>
      </c>
      <c r="H2127" t="s">
        <v>246</v>
      </c>
      <c r="I2127" t="s">
        <v>246</v>
      </c>
      <c r="J2127">
        <v>275</v>
      </c>
      <c r="K2127">
        <v>12</v>
      </c>
    </row>
    <row r="2128" spans="1:11" x14ac:dyDescent="0.6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245</v>
      </c>
      <c r="H2128" t="s">
        <v>245</v>
      </c>
      <c r="I2128" t="s">
        <v>246</v>
      </c>
      <c r="J2128">
        <v>275</v>
      </c>
      <c r="K2128">
        <v>12</v>
      </c>
    </row>
    <row r="2129" spans="1:11" x14ac:dyDescent="0.6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245</v>
      </c>
      <c r="H2129" t="s">
        <v>245</v>
      </c>
      <c r="I2129" t="s">
        <v>246</v>
      </c>
      <c r="J2129">
        <v>275</v>
      </c>
      <c r="K2129">
        <v>12</v>
      </c>
    </row>
    <row r="2130" spans="1:11" x14ac:dyDescent="0.6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246</v>
      </c>
      <c r="H2130" t="s">
        <v>246</v>
      </c>
      <c r="I2130" t="s">
        <v>246</v>
      </c>
      <c r="J2130">
        <v>275</v>
      </c>
      <c r="K2130">
        <v>12</v>
      </c>
    </row>
    <row r="2131" spans="1:11" x14ac:dyDescent="0.6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246</v>
      </c>
      <c r="H2131" t="s">
        <v>246</v>
      </c>
      <c r="I2131" t="s">
        <v>246</v>
      </c>
      <c r="J2131">
        <v>275</v>
      </c>
      <c r="K2131">
        <v>12</v>
      </c>
    </row>
    <row r="2132" spans="1:11" x14ac:dyDescent="0.6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245</v>
      </c>
      <c r="H2132" t="s">
        <v>245</v>
      </c>
      <c r="I2132" t="s">
        <v>246</v>
      </c>
      <c r="J2132">
        <v>275</v>
      </c>
      <c r="K2132">
        <v>12</v>
      </c>
    </row>
    <row r="2133" spans="1:11" x14ac:dyDescent="0.6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245</v>
      </c>
      <c r="H2133" t="s">
        <v>245</v>
      </c>
      <c r="I2133" t="s">
        <v>246</v>
      </c>
      <c r="J2133">
        <v>275</v>
      </c>
      <c r="K2133">
        <v>12</v>
      </c>
    </row>
    <row r="2134" spans="1:11" x14ac:dyDescent="0.6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246</v>
      </c>
      <c r="H2134" t="s">
        <v>246</v>
      </c>
      <c r="I2134" t="s">
        <v>246</v>
      </c>
      <c r="J2134">
        <v>275</v>
      </c>
      <c r="K2134">
        <v>12</v>
      </c>
    </row>
    <row r="2135" spans="1:11" x14ac:dyDescent="0.6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246</v>
      </c>
      <c r="H2135" t="s">
        <v>245</v>
      </c>
      <c r="I2135" t="s">
        <v>246</v>
      </c>
      <c r="J2135">
        <v>275</v>
      </c>
      <c r="K2135">
        <v>12</v>
      </c>
    </row>
    <row r="2136" spans="1:11" x14ac:dyDescent="0.6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245</v>
      </c>
      <c r="H2136" t="s">
        <v>245</v>
      </c>
      <c r="I2136" t="s">
        <v>245</v>
      </c>
      <c r="J2136">
        <v>275</v>
      </c>
      <c r="K2136">
        <v>12</v>
      </c>
    </row>
    <row r="2137" spans="1:11" x14ac:dyDescent="0.6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245</v>
      </c>
      <c r="H2137" t="s">
        <v>245</v>
      </c>
      <c r="I2137" t="s">
        <v>246</v>
      </c>
      <c r="J2137">
        <v>275</v>
      </c>
      <c r="K2137">
        <v>12</v>
      </c>
    </row>
    <row r="2138" spans="1:11" x14ac:dyDescent="0.6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246</v>
      </c>
      <c r="H2138" t="s">
        <v>245</v>
      </c>
      <c r="I2138" t="s">
        <v>246</v>
      </c>
      <c r="J2138">
        <v>275</v>
      </c>
      <c r="K2138">
        <v>12</v>
      </c>
    </row>
    <row r="2139" spans="1:11" x14ac:dyDescent="0.6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245</v>
      </c>
      <c r="H2139" t="s">
        <v>245</v>
      </c>
      <c r="I2139" t="s">
        <v>246</v>
      </c>
      <c r="J2139">
        <v>275</v>
      </c>
      <c r="K2139">
        <v>12</v>
      </c>
    </row>
    <row r="2140" spans="1:11" x14ac:dyDescent="0.6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245</v>
      </c>
      <c r="H2140" t="s">
        <v>245</v>
      </c>
      <c r="I2140" t="s">
        <v>245</v>
      </c>
      <c r="J2140">
        <v>275</v>
      </c>
      <c r="K2140">
        <v>12</v>
      </c>
    </row>
    <row r="2141" spans="1:11" x14ac:dyDescent="0.6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245</v>
      </c>
      <c r="H2141" t="s">
        <v>245</v>
      </c>
      <c r="I2141" t="s">
        <v>245</v>
      </c>
      <c r="J2141">
        <v>275</v>
      </c>
      <c r="K2141">
        <v>12</v>
      </c>
    </row>
    <row r="2142" spans="1:11" x14ac:dyDescent="0.6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245</v>
      </c>
      <c r="H2142" t="s">
        <v>245</v>
      </c>
      <c r="I2142" t="s">
        <v>245</v>
      </c>
      <c r="J2142">
        <v>275</v>
      </c>
      <c r="K2142">
        <v>12</v>
      </c>
    </row>
    <row r="2143" spans="1:11" x14ac:dyDescent="0.6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246</v>
      </c>
      <c r="H2143" t="s">
        <v>246</v>
      </c>
      <c r="I2143" t="s">
        <v>246</v>
      </c>
      <c r="J2143">
        <v>275</v>
      </c>
      <c r="K2143">
        <v>12</v>
      </c>
    </row>
    <row r="2144" spans="1:11" x14ac:dyDescent="0.6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246</v>
      </c>
      <c r="H2144" t="s">
        <v>245</v>
      </c>
      <c r="I2144" t="s">
        <v>245</v>
      </c>
      <c r="J2144">
        <v>275</v>
      </c>
      <c r="K2144">
        <v>12</v>
      </c>
    </row>
    <row r="2145" spans="1:11" x14ac:dyDescent="0.6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246</v>
      </c>
      <c r="H2145" t="s">
        <v>245</v>
      </c>
      <c r="I2145" t="s">
        <v>246</v>
      </c>
      <c r="J2145">
        <v>275</v>
      </c>
      <c r="K2145">
        <v>12</v>
      </c>
    </row>
    <row r="2146" spans="1:11" x14ac:dyDescent="0.6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246</v>
      </c>
      <c r="H2146" t="s">
        <v>246</v>
      </c>
      <c r="I2146" t="s">
        <v>246</v>
      </c>
      <c r="J2146">
        <v>275</v>
      </c>
      <c r="K2146">
        <v>12</v>
      </c>
    </row>
    <row r="2147" spans="1:11" x14ac:dyDescent="0.6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245</v>
      </c>
      <c r="H2147" t="s">
        <v>245</v>
      </c>
      <c r="I2147" t="s">
        <v>245</v>
      </c>
      <c r="J2147">
        <v>275</v>
      </c>
      <c r="K2147">
        <v>12</v>
      </c>
    </row>
    <row r="2148" spans="1:11" x14ac:dyDescent="0.6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245</v>
      </c>
      <c r="H2148" t="s">
        <v>245</v>
      </c>
      <c r="I2148" t="s">
        <v>246</v>
      </c>
      <c r="J2148">
        <v>275</v>
      </c>
      <c r="K2148">
        <v>12</v>
      </c>
    </row>
    <row r="2149" spans="1:11" x14ac:dyDescent="0.6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245</v>
      </c>
      <c r="H2149" t="s">
        <v>245</v>
      </c>
      <c r="I2149" t="s">
        <v>246</v>
      </c>
      <c r="J2149">
        <v>275</v>
      </c>
      <c r="K2149">
        <v>12</v>
      </c>
    </row>
    <row r="2150" spans="1:11" x14ac:dyDescent="0.6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246</v>
      </c>
      <c r="H2150" t="s">
        <v>245</v>
      </c>
      <c r="I2150" t="s">
        <v>246</v>
      </c>
      <c r="J2150">
        <v>275</v>
      </c>
      <c r="K2150">
        <v>12</v>
      </c>
    </row>
    <row r="2151" spans="1:11" x14ac:dyDescent="0.6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245</v>
      </c>
      <c r="H2151" t="s">
        <v>245</v>
      </c>
      <c r="I2151" t="s">
        <v>246</v>
      </c>
      <c r="J2151">
        <v>275</v>
      </c>
      <c r="K2151">
        <v>12</v>
      </c>
    </row>
    <row r="2152" spans="1:11" x14ac:dyDescent="0.6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245</v>
      </c>
      <c r="H2152" t="s">
        <v>245</v>
      </c>
      <c r="I2152" t="s">
        <v>246</v>
      </c>
      <c r="J2152">
        <v>275</v>
      </c>
      <c r="K2152">
        <v>12</v>
      </c>
    </row>
    <row r="2153" spans="1:11" x14ac:dyDescent="0.6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245</v>
      </c>
      <c r="H2153" t="s">
        <v>245</v>
      </c>
      <c r="I2153" t="s">
        <v>246</v>
      </c>
      <c r="J2153">
        <v>275</v>
      </c>
      <c r="K2153">
        <v>12</v>
      </c>
    </row>
    <row r="2154" spans="1:11" x14ac:dyDescent="0.6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245</v>
      </c>
      <c r="H2154" t="s">
        <v>245</v>
      </c>
      <c r="I2154" t="s">
        <v>246</v>
      </c>
      <c r="J2154">
        <v>275</v>
      </c>
      <c r="K2154">
        <v>12</v>
      </c>
    </row>
    <row r="2155" spans="1:11" x14ac:dyDescent="0.6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245</v>
      </c>
      <c r="H2155" t="s">
        <v>245</v>
      </c>
      <c r="I2155" t="s">
        <v>246</v>
      </c>
      <c r="J2155">
        <v>275</v>
      </c>
      <c r="K2155">
        <v>12</v>
      </c>
    </row>
    <row r="2156" spans="1:11" x14ac:dyDescent="0.6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245</v>
      </c>
      <c r="H2156" t="s">
        <v>245</v>
      </c>
      <c r="I2156" t="s">
        <v>246</v>
      </c>
      <c r="J2156">
        <v>275</v>
      </c>
      <c r="K2156">
        <v>12</v>
      </c>
    </row>
    <row r="2157" spans="1:11" x14ac:dyDescent="0.6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246</v>
      </c>
      <c r="H2157" t="s">
        <v>245</v>
      </c>
      <c r="I2157" t="s">
        <v>246</v>
      </c>
      <c r="J2157">
        <v>275</v>
      </c>
      <c r="K2157">
        <v>12</v>
      </c>
    </row>
    <row r="2158" spans="1:11" x14ac:dyDescent="0.6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245</v>
      </c>
      <c r="H2158" t="s">
        <v>245</v>
      </c>
      <c r="I2158" t="s">
        <v>245</v>
      </c>
      <c r="J2158">
        <v>275</v>
      </c>
      <c r="K2158">
        <v>12</v>
      </c>
    </row>
    <row r="2159" spans="1:11" x14ac:dyDescent="0.6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245</v>
      </c>
      <c r="H2159" t="s">
        <v>245</v>
      </c>
      <c r="I2159" t="s">
        <v>246</v>
      </c>
      <c r="J2159">
        <v>275</v>
      </c>
      <c r="K2159">
        <v>12</v>
      </c>
    </row>
    <row r="2160" spans="1:11" x14ac:dyDescent="0.6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245</v>
      </c>
      <c r="H2160" t="s">
        <v>245</v>
      </c>
      <c r="I2160" t="s">
        <v>246</v>
      </c>
      <c r="J2160">
        <v>275</v>
      </c>
      <c r="K2160">
        <v>12</v>
      </c>
    </row>
    <row r="2161" spans="1:11" x14ac:dyDescent="0.6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245</v>
      </c>
      <c r="H2161" t="s">
        <v>245</v>
      </c>
      <c r="I2161" t="s">
        <v>246</v>
      </c>
      <c r="J2161">
        <v>275</v>
      </c>
      <c r="K2161">
        <v>12</v>
      </c>
    </row>
    <row r="2162" spans="1:11" x14ac:dyDescent="0.6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246</v>
      </c>
      <c r="H2162" t="s">
        <v>246</v>
      </c>
      <c r="I2162" t="s">
        <v>246</v>
      </c>
      <c r="J2162">
        <v>275</v>
      </c>
      <c r="K2162">
        <v>12</v>
      </c>
    </row>
    <row r="2163" spans="1:11" x14ac:dyDescent="0.6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245</v>
      </c>
      <c r="H2163" t="s">
        <v>245</v>
      </c>
      <c r="I2163" t="s">
        <v>246</v>
      </c>
      <c r="J2163">
        <v>275</v>
      </c>
      <c r="K2163">
        <v>12</v>
      </c>
    </row>
    <row r="2164" spans="1:11" x14ac:dyDescent="0.6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245</v>
      </c>
      <c r="H2164" t="s">
        <v>245</v>
      </c>
      <c r="I2164" t="s">
        <v>245</v>
      </c>
      <c r="J2164">
        <v>275</v>
      </c>
      <c r="K2164">
        <v>12</v>
      </c>
    </row>
    <row r="2165" spans="1:11" x14ac:dyDescent="0.6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245</v>
      </c>
      <c r="H2165" t="s">
        <v>245</v>
      </c>
      <c r="I2165" t="s">
        <v>246</v>
      </c>
      <c r="J2165">
        <v>275</v>
      </c>
      <c r="K2165">
        <v>12</v>
      </c>
    </row>
    <row r="2166" spans="1:11" x14ac:dyDescent="0.6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245</v>
      </c>
      <c r="H2166" t="s">
        <v>245</v>
      </c>
      <c r="I2166" t="s">
        <v>246</v>
      </c>
      <c r="J2166">
        <v>275</v>
      </c>
      <c r="K2166">
        <v>12</v>
      </c>
    </row>
    <row r="2167" spans="1:11" x14ac:dyDescent="0.6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245</v>
      </c>
      <c r="H2167" t="s">
        <v>245</v>
      </c>
      <c r="I2167" t="s">
        <v>246</v>
      </c>
      <c r="J2167">
        <v>275</v>
      </c>
      <c r="K2167">
        <v>12</v>
      </c>
    </row>
    <row r="2168" spans="1:11" x14ac:dyDescent="0.6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245</v>
      </c>
      <c r="H2168" t="s">
        <v>245</v>
      </c>
      <c r="I2168" t="s">
        <v>246</v>
      </c>
      <c r="J2168">
        <v>275</v>
      </c>
      <c r="K2168">
        <v>12</v>
      </c>
    </row>
    <row r="2169" spans="1:11" x14ac:dyDescent="0.6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245</v>
      </c>
      <c r="H2169" t="s">
        <v>245</v>
      </c>
      <c r="I2169" t="s">
        <v>246</v>
      </c>
      <c r="J2169">
        <v>275</v>
      </c>
      <c r="K2169">
        <v>12</v>
      </c>
    </row>
    <row r="2170" spans="1:11" x14ac:dyDescent="0.6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245</v>
      </c>
      <c r="H2170" t="s">
        <v>245</v>
      </c>
      <c r="I2170" t="s">
        <v>246</v>
      </c>
      <c r="J2170">
        <v>275</v>
      </c>
      <c r="K2170">
        <v>12</v>
      </c>
    </row>
    <row r="2171" spans="1:11" x14ac:dyDescent="0.6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245</v>
      </c>
      <c r="H2171" t="s">
        <v>245</v>
      </c>
      <c r="I2171" t="s">
        <v>246</v>
      </c>
      <c r="J2171">
        <v>275</v>
      </c>
      <c r="K2171">
        <v>12</v>
      </c>
    </row>
    <row r="2172" spans="1:11" x14ac:dyDescent="0.6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245</v>
      </c>
      <c r="H2172" t="s">
        <v>245</v>
      </c>
      <c r="I2172" t="s">
        <v>246</v>
      </c>
      <c r="J2172">
        <v>275</v>
      </c>
      <c r="K2172">
        <v>12</v>
      </c>
    </row>
    <row r="2173" spans="1:11" x14ac:dyDescent="0.6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245</v>
      </c>
      <c r="H2173" t="s">
        <v>245</v>
      </c>
      <c r="I2173" t="s">
        <v>246</v>
      </c>
      <c r="J2173">
        <v>275</v>
      </c>
      <c r="K2173">
        <v>12</v>
      </c>
    </row>
    <row r="2174" spans="1:11" x14ac:dyDescent="0.6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245</v>
      </c>
      <c r="H2174" t="s">
        <v>245</v>
      </c>
      <c r="I2174" t="s">
        <v>246</v>
      </c>
      <c r="J2174">
        <v>275</v>
      </c>
      <c r="K2174">
        <v>12</v>
      </c>
    </row>
    <row r="2175" spans="1:11" x14ac:dyDescent="0.6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245</v>
      </c>
      <c r="H2175" t="s">
        <v>245</v>
      </c>
      <c r="I2175" t="s">
        <v>246</v>
      </c>
      <c r="J2175">
        <v>275</v>
      </c>
      <c r="K2175">
        <v>12</v>
      </c>
    </row>
    <row r="2176" spans="1:11" x14ac:dyDescent="0.6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245</v>
      </c>
      <c r="H2176" t="s">
        <v>245</v>
      </c>
      <c r="I2176" t="s">
        <v>246</v>
      </c>
      <c r="J2176">
        <v>275</v>
      </c>
      <c r="K2176">
        <v>12</v>
      </c>
    </row>
    <row r="2177" spans="1:11" x14ac:dyDescent="0.6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246</v>
      </c>
      <c r="H2177" t="s">
        <v>246</v>
      </c>
      <c r="I2177" t="s">
        <v>246</v>
      </c>
      <c r="J2177">
        <v>275</v>
      </c>
      <c r="K2177">
        <v>12</v>
      </c>
    </row>
    <row r="2178" spans="1:11" x14ac:dyDescent="0.6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245</v>
      </c>
      <c r="H2178" t="s">
        <v>245</v>
      </c>
      <c r="I2178" t="s">
        <v>246</v>
      </c>
      <c r="J2178">
        <v>275</v>
      </c>
      <c r="K2178">
        <v>12</v>
      </c>
    </row>
    <row r="2179" spans="1:11" x14ac:dyDescent="0.6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245</v>
      </c>
      <c r="H2179" t="s">
        <v>245</v>
      </c>
      <c r="I2179" t="s">
        <v>246</v>
      </c>
      <c r="J2179">
        <v>275</v>
      </c>
      <c r="K2179">
        <v>12</v>
      </c>
    </row>
    <row r="2180" spans="1:11" x14ac:dyDescent="0.6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245</v>
      </c>
      <c r="H2180" t="s">
        <v>245</v>
      </c>
      <c r="I2180" t="s">
        <v>246</v>
      </c>
      <c r="J2180">
        <v>275</v>
      </c>
      <c r="K2180">
        <v>12</v>
      </c>
    </row>
    <row r="2181" spans="1:11" x14ac:dyDescent="0.6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246</v>
      </c>
      <c r="H2181" t="s">
        <v>246</v>
      </c>
      <c r="I2181" t="s">
        <v>246</v>
      </c>
      <c r="J2181">
        <v>275</v>
      </c>
      <c r="K2181">
        <v>12</v>
      </c>
    </row>
    <row r="2182" spans="1:11" x14ac:dyDescent="0.6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245</v>
      </c>
      <c r="H2182" t="s">
        <v>245</v>
      </c>
      <c r="I2182" t="s">
        <v>246</v>
      </c>
      <c r="J2182">
        <v>275</v>
      </c>
      <c r="K2182">
        <v>12</v>
      </c>
    </row>
    <row r="2183" spans="1:11" x14ac:dyDescent="0.6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245</v>
      </c>
      <c r="H2183" t="s">
        <v>245</v>
      </c>
      <c r="I2183" t="s">
        <v>246</v>
      </c>
      <c r="J2183">
        <v>275</v>
      </c>
      <c r="K2183">
        <v>12</v>
      </c>
    </row>
    <row r="2184" spans="1:11" x14ac:dyDescent="0.6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245</v>
      </c>
      <c r="H2184" t="s">
        <v>245</v>
      </c>
      <c r="I2184" t="s">
        <v>246</v>
      </c>
      <c r="J2184">
        <v>275</v>
      </c>
      <c r="K2184">
        <v>12</v>
      </c>
    </row>
    <row r="2185" spans="1:11" x14ac:dyDescent="0.6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245</v>
      </c>
      <c r="H2185" t="s">
        <v>245</v>
      </c>
      <c r="I2185" t="s">
        <v>246</v>
      </c>
      <c r="J2185">
        <v>275</v>
      </c>
      <c r="K2185">
        <v>12</v>
      </c>
    </row>
    <row r="2186" spans="1:11" x14ac:dyDescent="0.6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245</v>
      </c>
      <c r="H2186" t="s">
        <v>245</v>
      </c>
      <c r="I2186" t="s">
        <v>245</v>
      </c>
      <c r="J2186">
        <v>275</v>
      </c>
      <c r="K2186">
        <v>12</v>
      </c>
    </row>
    <row r="2187" spans="1:11" x14ac:dyDescent="0.6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246</v>
      </c>
      <c r="H2187" t="s">
        <v>245</v>
      </c>
      <c r="I2187" t="s">
        <v>245</v>
      </c>
      <c r="J2187">
        <v>275</v>
      </c>
      <c r="K2187">
        <v>12</v>
      </c>
    </row>
    <row r="2188" spans="1:11" x14ac:dyDescent="0.6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245</v>
      </c>
      <c r="H2188" t="s">
        <v>245</v>
      </c>
      <c r="I2188" t="s">
        <v>246</v>
      </c>
      <c r="J2188">
        <v>275</v>
      </c>
      <c r="K2188">
        <v>12</v>
      </c>
    </row>
    <row r="2189" spans="1:11" x14ac:dyDescent="0.6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245</v>
      </c>
      <c r="H2189" t="s">
        <v>245</v>
      </c>
      <c r="I2189" t="s">
        <v>246</v>
      </c>
      <c r="J2189">
        <v>275</v>
      </c>
      <c r="K2189">
        <v>12</v>
      </c>
    </row>
    <row r="2190" spans="1:11" x14ac:dyDescent="0.6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246</v>
      </c>
      <c r="H2190" t="s">
        <v>245</v>
      </c>
      <c r="I2190" t="s">
        <v>246</v>
      </c>
      <c r="J2190">
        <v>275</v>
      </c>
      <c r="K2190">
        <v>12</v>
      </c>
    </row>
    <row r="2191" spans="1:11" x14ac:dyDescent="0.6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246</v>
      </c>
      <c r="H2191" t="s">
        <v>246</v>
      </c>
      <c r="I2191" t="s">
        <v>246</v>
      </c>
      <c r="J2191">
        <v>275</v>
      </c>
      <c r="K2191">
        <v>12</v>
      </c>
    </row>
    <row r="2192" spans="1:11" x14ac:dyDescent="0.6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245</v>
      </c>
      <c r="H2192" t="s">
        <v>245</v>
      </c>
      <c r="I2192" t="s">
        <v>246</v>
      </c>
      <c r="J2192">
        <v>275</v>
      </c>
      <c r="K2192">
        <v>12</v>
      </c>
    </row>
    <row r="2193" spans="1:11" x14ac:dyDescent="0.6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245</v>
      </c>
      <c r="H2193" t="s">
        <v>245</v>
      </c>
      <c r="I2193" t="s">
        <v>246</v>
      </c>
      <c r="J2193">
        <v>275</v>
      </c>
      <c r="K2193">
        <v>12</v>
      </c>
    </row>
    <row r="2194" spans="1:11" x14ac:dyDescent="0.6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246</v>
      </c>
      <c r="H2194" t="s">
        <v>246</v>
      </c>
      <c r="I2194" t="s">
        <v>246</v>
      </c>
      <c r="J2194">
        <v>275</v>
      </c>
      <c r="K2194">
        <v>12</v>
      </c>
    </row>
    <row r="2195" spans="1:11" x14ac:dyDescent="0.6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245</v>
      </c>
      <c r="H2195" t="s">
        <v>245</v>
      </c>
      <c r="I2195" t="s">
        <v>246</v>
      </c>
      <c r="J2195">
        <v>275</v>
      </c>
      <c r="K2195">
        <v>12</v>
      </c>
    </row>
    <row r="2196" spans="1:11" x14ac:dyDescent="0.6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245</v>
      </c>
      <c r="H2196" t="s">
        <v>245</v>
      </c>
      <c r="I2196" t="s">
        <v>246</v>
      </c>
      <c r="J2196">
        <v>275</v>
      </c>
      <c r="K2196">
        <v>12</v>
      </c>
    </row>
    <row r="2197" spans="1:11" x14ac:dyDescent="0.6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245</v>
      </c>
      <c r="H2197" t="s">
        <v>245</v>
      </c>
      <c r="I2197" t="s">
        <v>246</v>
      </c>
      <c r="J2197">
        <v>275</v>
      </c>
      <c r="K2197">
        <v>12</v>
      </c>
    </row>
    <row r="2198" spans="1:11" x14ac:dyDescent="0.6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245</v>
      </c>
      <c r="H2198" t="s">
        <v>245</v>
      </c>
      <c r="I2198" t="s">
        <v>245</v>
      </c>
      <c r="J2198">
        <v>275</v>
      </c>
      <c r="K2198">
        <v>12</v>
      </c>
    </row>
    <row r="2199" spans="1:11" x14ac:dyDescent="0.6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245</v>
      </c>
      <c r="H2199" t="s">
        <v>245</v>
      </c>
      <c r="I2199" t="s">
        <v>246</v>
      </c>
      <c r="J2199">
        <v>275</v>
      </c>
      <c r="K2199">
        <v>12</v>
      </c>
    </row>
    <row r="2200" spans="1:11" x14ac:dyDescent="0.6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245</v>
      </c>
      <c r="H2200" t="s">
        <v>245</v>
      </c>
      <c r="I2200" t="s">
        <v>246</v>
      </c>
      <c r="J2200">
        <v>275</v>
      </c>
      <c r="K2200">
        <v>12</v>
      </c>
    </row>
    <row r="2201" spans="1:11" x14ac:dyDescent="0.6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245</v>
      </c>
      <c r="H2201" t="s">
        <v>245</v>
      </c>
      <c r="I2201" t="s">
        <v>246</v>
      </c>
      <c r="J2201">
        <v>275</v>
      </c>
      <c r="K2201">
        <v>12</v>
      </c>
    </row>
    <row r="2202" spans="1:11" x14ac:dyDescent="0.6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246</v>
      </c>
      <c r="H2202" t="s">
        <v>245</v>
      </c>
      <c r="I2202" t="s">
        <v>246</v>
      </c>
      <c r="J2202">
        <v>275</v>
      </c>
      <c r="K2202">
        <v>12</v>
      </c>
    </row>
    <row r="2203" spans="1:11" x14ac:dyDescent="0.6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245</v>
      </c>
      <c r="H2203" t="s">
        <v>245</v>
      </c>
      <c r="I2203" t="s">
        <v>246</v>
      </c>
      <c r="J2203">
        <v>275</v>
      </c>
      <c r="K2203">
        <v>12</v>
      </c>
    </row>
    <row r="2204" spans="1:11" x14ac:dyDescent="0.6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246</v>
      </c>
      <c r="H2204" t="s">
        <v>246</v>
      </c>
      <c r="I2204" t="s">
        <v>246</v>
      </c>
      <c r="J2204">
        <v>275</v>
      </c>
      <c r="K2204">
        <v>12</v>
      </c>
    </row>
    <row r="2205" spans="1:11" x14ac:dyDescent="0.6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245</v>
      </c>
      <c r="H2205" t="s">
        <v>245</v>
      </c>
      <c r="I2205" t="s">
        <v>246</v>
      </c>
      <c r="J2205">
        <v>275</v>
      </c>
      <c r="K2205">
        <v>12</v>
      </c>
    </row>
    <row r="2206" spans="1:11" x14ac:dyDescent="0.6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246</v>
      </c>
      <c r="H2206" t="s">
        <v>245</v>
      </c>
      <c r="I2206" t="s">
        <v>246</v>
      </c>
      <c r="J2206">
        <v>275</v>
      </c>
      <c r="K2206">
        <v>12</v>
      </c>
    </row>
    <row r="2207" spans="1:11" x14ac:dyDescent="0.6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245</v>
      </c>
      <c r="H2207" t="s">
        <v>245</v>
      </c>
      <c r="I2207" t="s">
        <v>246</v>
      </c>
      <c r="J2207">
        <v>275</v>
      </c>
      <c r="K2207">
        <v>12</v>
      </c>
    </row>
    <row r="2208" spans="1:11" x14ac:dyDescent="0.6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245</v>
      </c>
      <c r="H2208" t="s">
        <v>245</v>
      </c>
      <c r="I2208" t="s">
        <v>246</v>
      </c>
      <c r="J2208">
        <v>275</v>
      </c>
      <c r="K2208">
        <v>12</v>
      </c>
    </row>
    <row r="2209" spans="1:11" x14ac:dyDescent="0.6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246</v>
      </c>
      <c r="H2209" t="s">
        <v>245</v>
      </c>
      <c r="I2209" t="s">
        <v>245</v>
      </c>
      <c r="J2209">
        <v>275</v>
      </c>
      <c r="K2209">
        <v>12</v>
      </c>
    </row>
    <row r="2210" spans="1:11" x14ac:dyDescent="0.6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245</v>
      </c>
      <c r="H2210" t="s">
        <v>245</v>
      </c>
      <c r="I2210" t="s">
        <v>246</v>
      </c>
      <c r="J2210">
        <v>275</v>
      </c>
      <c r="K2210">
        <v>12</v>
      </c>
    </row>
    <row r="2211" spans="1:11" x14ac:dyDescent="0.6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245</v>
      </c>
      <c r="H2211" t="s">
        <v>245</v>
      </c>
      <c r="I2211" t="s">
        <v>246</v>
      </c>
      <c r="J2211">
        <v>275</v>
      </c>
      <c r="K2211">
        <v>12</v>
      </c>
    </row>
    <row r="2212" spans="1:11" x14ac:dyDescent="0.6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246</v>
      </c>
      <c r="H2212" t="s">
        <v>246</v>
      </c>
      <c r="I2212" t="s">
        <v>246</v>
      </c>
      <c r="J2212">
        <v>275</v>
      </c>
      <c r="K2212">
        <v>12</v>
      </c>
    </row>
    <row r="2213" spans="1:11" x14ac:dyDescent="0.6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246</v>
      </c>
      <c r="H2213" t="s">
        <v>246</v>
      </c>
      <c r="I2213" t="s">
        <v>246</v>
      </c>
      <c r="J2213">
        <v>275</v>
      </c>
      <c r="K2213">
        <v>12</v>
      </c>
    </row>
    <row r="2214" spans="1:11" x14ac:dyDescent="0.6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245</v>
      </c>
      <c r="H2214" t="s">
        <v>245</v>
      </c>
      <c r="I2214" t="s">
        <v>246</v>
      </c>
      <c r="J2214">
        <v>275</v>
      </c>
      <c r="K2214">
        <v>12</v>
      </c>
    </row>
    <row r="2215" spans="1:11" x14ac:dyDescent="0.6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245</v>
      </c>
      <c r="H2215" t="s">
        <v>245</v>
      </c>
      <c r="I2215" t="s">
        <v>246</v>
      </c>
      <c r="J2215">
        <v>275</v>
      </c>
      <c r="K2215">
        <v>12</v>
      </c>
    </row>
    <row r="2216" spans="1:11" x14ac:dyDescent="0.6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245</v>
      </c>
      <c r="H2216" t="s">
        <v>245</v>
      </c>
      <c r="I2216" t="s">
        <v>246</v>
      </c>
      <c r="J2216">
        <v>275</v>
      </c>
      <c r="K2216">
        <v>12</v>
      </c>
    </row>
    <row r="2217" spans="1:11" x14ac:dyDescent="0.6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246</v>
      </c>
      <c r="H2217" t="s">
        <v>245</v>
      </c>
      <c r="I2217" t="s">
        <v>246</v>
      </c>
      <c r="J2217">
        <v>275</v>
      </c>
      <c r="K2217">
        <v>12</v>
      </c>
    </row>
    <row r="2218" spans="1:11" x14ac:dyDescent="0.6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245</v>
      </c>
      <c r="H2218" t="s">
        <v>245</v>
      </c>
      <c r="I2218" t="s">
        <v>245</v>
      </c>
      <c r="J2218">
        <v>275</v>
      </c>
      <c r="K2218">
        <v>12</v>
      </c>
    </row>
    <row r="2219" spans="1:11" x14ac:dyDescent="0.6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245</v>
      </c>
      <c r="H2219" t="s">
        <v>245</v>
      </c>
      <c r="I2219" t="s">
        <v>245</v>
      </c>
      <c r="J2219">
        <v>275</v>
      </c>
      <c r="K2219">
        <v>12</v>
      </c>
    </row>
    <row r="2220" spans="1:11" x14ac:dyDescent="0.6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245</v>
      </c>
      <c r="H2220" t="s">
        <v>245</v>
      </c>
      <c r="I2220" t="s">
        <v>246</v>
      </c>
      <c r="J2220">
        <v>275</v>
      </c>
      <c r="K2220">
        <v>12</v>
      </c>
    </row>
    <row r="2221" spans="1:11" x14ac:dyDescent="0.6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245</v>
      </c>
      <c r="H2221" t="s">
        <v>245</v>
      </c>
      <c r="I2221" t="s">
        <v>246</v>
      </c>
      <c r="J2221">
        <v>275</v>
      </c>
      <c r="K2221">
        <v>12</v>
      </c>
    </row>
    <row r="2222" spans="1:11" x14ac:dyDescent="0.6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245</v>
      </c>
      <c r="H2222" t="s">
        <v>245</v>
      </c>
      <c r="I2222" t="s">
        <v>246</v>
      </c>
      <c r="J2222">
        <v>275</v>
      </c>
      <c r="K2222">
        <v>12</v>
      </c>
    </row>
    <row r="2223" spans="1:11" x14ac:dyDescent="0.6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245</v>
      </c>
      <c r="H2223" t="s">
        <v>245</v>
      </c>
      <c r="I2223" t="s">
        <v>246</v>
      </c>
      <c r="J2223">
        <v>275</v>
      </c>
      <c r="K2223">
        <v>12</v>
      </c>
    </row>
    <row r="2224" spans="1:11" x14ac:dyDescent="0.6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246</v>
      </c>
      <c r="H2224" t="s">
        <v>246</v>
      </c>
      <c r="I2224" t="s">
        <v>246</v>
      </c>
      <c r="J2224">
        <v>275</v>
      </c>
      <c r="K2224">
        <v>12</v>
      </c>
    </row>
    <row r="2225" spans="1:11" x14ac:dyDescent="0.6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245</v>
      </c>
      <c r="H2225" t="s">
        <v>245</v>
      </c>
      <c r="I2225" t="s">
        <v>246</v>
      </c>
      <c r="J2225">
        <v>275</v>
      </c>
      <c r="K2225">
        <v>12</v>
      </c>
    </row>
    <row r="2226" spans="1:11" x14ac:dyDescent="0.6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245</v>
      </c>
      <c r="H2226" t="s">
        <v>245</v>
      </c>
      <c r="I2226" t="s">
        <v>246</v>
      </c>
      <c r="J2226">
        <v>275</v>
      </c>
      <c r="K2226">
        <v>12</v>
      </c>
    </row>
    <row r="2227" spans="1:11" x14ac:dyDescent="0.6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245</v>
      </c>
      <c r="H2227" t="s">
        <v>245</v>
      </c>
      <c r="I2227" t="s">
        <v>246</v>
      </c>
      <c r="J2227">
        <v>275</v>
      </c>
      <c r="K2227">
        <v>12</v>
      </c>
    </row>
    <row r="2228" spans="1:11" x14ac:dyDescent="0.6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245</v>
      </c>
      <c r="H2228" t="s">
        <v>245</v>
      </c>
      <c r="I2228" t="s">
        <v>246</v>
      </c>
      <c r="J2228">
        <v>275</v>
      </c>
      <c r="K2228">
        <v>12</v>
      </c>
    </row>
    <row r="2229" spans="1:11" x14ac:dyDescent="0.6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245</v>
      </c>
      <c r="H2229" t="s">
        <v>245</v>
      </c>
      <c r="I2229" t="s">
        <v>246</v>
      </c>
      <c r="J2229">
        <v>275</v>
      </c>
      <c r="K2229">
        <v>12</v>
      </c>
    </row>
    <row r="2230" spans="1:11" x14ac:dyDescent="0.6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245</v>
      </c>
      <c r="H2230" t="s">
        <v>245</v>
      </c>
      <c r="I2230" t="s">
        <v>246</v>
      </c>
      <c r="J2230">
        <v>275</v>
      </c>
      <c r="K2230">
        <v>12</v>
      </c>
    </row>
    <row r="2231" spans="1:11" x14ac:dyDescent="0.6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245</v>
      </c>
      <c r="H2231" t="s">
        <v>245</v>
      </c>
      <c r="I2231" t="s">
        <v>246</v>
      </c>
      <c r="J2231">
        <v>275</v>
      </c>
      <c r="K2231">
        <v>12</v>
      </c>
    </row>
    <row r="2232" spans="1:11" x14ac:dyDescent="0.6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246</v>
      </c>
      <c r="H2232" t="s">
        <v>246</v>
      </c>
      <c r="I2232" t="s">
        <v>246</v>
      </c>
      <c r="J2232">
        <v>275</v>
      </c>
      <c r="K2232">
        <v>12</v>
      </c>
    </row>
    <row r="2233" spans="1:11" x14ac:dyDescent="0.6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245</v>
      </c>
      <c r="H2233" t="s">
        <v>245</v>
      </c>
      <c r="I2233" t="s">
        <v>246</v>
      </c>
      <c r="J2233">
        <v>275</v>
      </c>
      <c r="K2233">
        <v>12</v>
      </c>
    </row>
    <row r="2234" spans="1:11" x14ac:dyDescent="0.6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246</v>
      </c>
      <c r="H2234" t="s">
        <v>246</v>
      </c>
      <c r="I2234" t="s">
        <v>245</v>
      </c>
      <c r="J2234">
        <v>275</v>
      </c>
      <c r="K2234">
        <v>12</v>
      </c>
    </row>
    <row r="2235" spans="1:11" x14ac:dyDescent="0.6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245</v>
      </c>
      <c r="H2235" t="s">
        <v>245</v>
      </c>
      <c r="I2235" t="s">
        <v>246</v>
      </c>
      <c r="J2235">
        <v>275</v>
      </c>
      <c r="K2235">
        <v>12</v>
      </c>
    </row>
    <row r="2236" spans="1:11" x14ac:dyDescent="0.6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245</v>
      </c>
      <c r="H2236" t="s">
        <v>245</v>
      </c>
      <c r="I2236" t="s">
        <v>245</v>
      </c>
      <c r="J2236">
        <v>275</v>
      </c>
      <c r="K2236">
        <v>12</v>
      </c>
    </row>
    <row r="2237" spans="1:11" x14ac:dyDescent="0.6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246</v>
      </c>
      <c r="H2237" t="s">
        <v>246</v>
      </c>
      <c r="I2237" t="s">
        <v>246</v>
      </c>
      <c r="J2237">
        <v>275</v>
      </c>
      <c r="K2237">
        <v>12</v>
      </c>
    </row>
    <row r="2238" spans="1:11" x14ac:dyDescent="0.6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245</v>
      </c>
      <c r="H2238" t="s">
        <v>245</v>
      </c>
      <c r="I2238" t="s">
        <v>246</v>
      </c>
      <c r="J2238">
        <v>275</v>
      </c>
      <c r="K2238">
        <v>12</v>
      </c>
    </row>
    <row r="2239" spans="1:11" x14ac:dyDescent="0.6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245</v>
      </c>
      <c r="H2239" t="s">
        <v>245</v>
      </c>
      <c r="I2239" t="s">
        <v>246</v>
      </c>
      <c r="J2239">
        <v>275</v>
      </c>
      <c r="K2239">
        <v>12</v>
      </c>
    </row>
    <row r="2240" spans="1:11" x14ac:dyDescent="0.6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245</v>
      </c>
      <c r="H2240" t="s">
        <v>245</v>
      </c>
      <c r="I2240" t="s">
        <v>246</v>
      </c>
      <c r="J2240">
        <v>275</v>
      </c>
      <c r="K2240">
        <v>12</v>
      </c>
    </row>
    <row r="2241" spans="1:11" x14ac:dyDescent="0.6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246</v>
      </c>
      <c r="H2241" t="s">
        <v>246</v>
      </c>
      <c r="I2241" t="s">
        <v>246</v>
      </c>
      <c r="J2241">
        <v>275</v>
      </c>
      <c r="K2241">
        <v>12</v>
      </c>
    </row>
    <row r="2242" spans="1:11" x14ac:dyDescent="0.6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245</v>
      </c>
      <c r="H2242" t="s">
        <v>245</v>
      </c>
      <c r="I2242" t="s">
        <v>246</v>
      </c>
      <c r="J2242">
        <v>275</v>
      </c>
      <c r="K2242">
        <v>12</v>
      </c>
    </row>
    <row r="2243" spans="1:11" x14ac:dyDescent="0.6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246</v>
      </c>
      <c r="H2243" t="s">
        <v>246</v>
      </c>
      <c r="I2243" t="s">
        <v>246</v>
      </c>
      <c r="J2243">
        <v>275</v>
      </c>
      <c r="K2243">
        <v>12</v>
      </c>
    </row>
    <row r="2244" spans="1:11" x14ac:dyDescent="0.6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246</v>
      </c>
      <c r="H2244" t="s">
        <v>246</v>
      </c>
      <c r="I2244" t="s">
        <v>246</v>
      </c>
      <c r="J2244">
        <v>275</v>
      </c>
      <c r="K2244">
        <v>12</v>
      </c>
    </row>
    <row r="2245" spans="1:11" x14ac:dyDescent="0.6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245</v>
      </c>
      <c r="H2245" t="s">
        <v>245</v>
      </c>
      <c r="I2245" t="s">
        <v>246</v>
      </c>
      <c r="J2245">
        <v>275</v>
      </c>
      <c r="K2245">
        <v>12</v>
      </c>
    </row>
    <row r="2246" spans="1:11" x14ac:dyDescent="0.6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245</v>
      </c>
      <c r="H2246" t="s">
        <v>245</v>
      </c>
      <c r="I2246" t="s">
        <v>246</v>
      </c>
      <c r="J2246">
        <v>275</v>
      </c>
      <c r="K2246">
        <v>12</v>
      </c>
    </row>
    <row r="2247" spans="1:11" x14ac:dyDescent="0.6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246</v>
      </c>
      <c r="H2247" t="s">
        <v>245</v>
      </c>
      <c r="I2247" t="s">
        <v>246</v>
      </c>
      <c r="J2247">
        <v>275</v>
      </c>
      <c r="K2247">
        <v>12</v>
      </c>
    </row>
    <row r="2248" spans="1:11" x14ac:dyDescent="0.6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245</v>
      </c>
      <c r="H2248" t="s">
        <v>245</v>
      </c>
      <c r="I2248" t="s">
        <v>246</v>
      </c>
      <c r="J2248">
        <v>275</v>
      </c>
      <c r="K2248">
        <v>12</v>
      </c>
    </row>
    <row r="2249" spans="1:11" x14ac:dyDescent="0.6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245</v>
      </c>
      <c r="H2249" t="s">
        <v>245</v>
      </c>
      <c r="I2249" t="s">
        <v>246</v>
      </c>
      <c r="J2249">
        <v>275</v>
      </c>
      <c r="K2249">
        <v>12</v>
      </c>
    </row>
    <row r="2250" spans="1:11" x14ac:dyDescent="0.6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246</v>
      </c>
      <c r="H2250" t="s">
        <v>246</v>
      </c>
      <c r="I2250" t="s">
        <v>246</v>
      </c>
      <c r="J2250">
        <v>275</v>
      </c>
      <c r="K2250">
        <v>12</v>
      </c>
    </row>
    <row r="2251" spans="1:11" x14ac:dyDescent="0.6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245</v>
      </c>
      <c r="H2251" t="s">
        <v>245</v>
      </c>
      <c r="I2251" t="s">
        <v>246</v>
      </c>
      <c r="J2251">
        <v>275</v>
      </c>
      <c r="K2251">
        <v>12</v>
      </c>
    </row>
    <row r="2252" spans="1:11" x14ac:dyDescent="0.6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245</v>
      </c>
      <c r="H2252" t="s">
        <v>245</v>
      </c>
      <c r="I2252" t="s">
        <v>246</v>
      </c>
      <c r="J2252">
        <v>275</v>
      </c>
      <c r="K2252">
        <v>12</v>
      </c>
    </row>
    <row r="2253" spans="1:11" x14ac:dyDescent="0.6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245</v>
      </c>
      <c r="H2253" t="s">
        <v>245</v>
      </c>
      <c r="I2253" t="s">
        <v>245</v>
      </c>
      <c r="J2253">
        <v>275</v>
      </c>
      <c r="K2253">
        <v>12</v>
      </c>
    </row>
    <row r="2254" spans="1:11" x14ac:dyDescent="0.6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246</v>
      </c>
      <c r="H2254" t="s">
        <v>246</v>
      </c>
      <c r="I2254" t="s">
        <v>246</v>
      </c>
      <c r="J2254">
        <v>275</v>
      </c>
      <c r="K2254">
        <v>12</v>
      </c>
    </row>
    <row r="2255" spans="1:11" x14ac:dyDescent="0.6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246</v>
      </c>
      <c r="H2255" t="s">
        <v>245</v>
      </c>
      <c r="I2255" t="s">
        <v>245</v>
      </c>
      <c r="J2255">
        <v>275</v>
      </c>
      <c r="K2255">
        <v>12</v>
      </c>
    </row>
    <row r="2256" spans="1:11" x14ac:dyDescent="0.6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246</v>
      </c>
      <c r="H2256" t="s">
        <v>246</v>
      </c>
      <c r="I2256" t="s">
        <v>246</v>
      </c>
      <c r="J2256">
        <v>275</v>
      </c>
      <c r="K2256">
        <v>12</v>
      </c>
    </row>
    <row r="2257" spans="1:11" x14ac:dyDescent="0.6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246</v>
      </c>
      <c r="H2257" t="s">
        <v>246</v>
      </c>
      <c r="I2257" t="s">
        <v>246</v>
      </c>
      <c r="J2257">
        <v>275</v>
      </c>
      <c r="K2257">
        <v>12</v>
      </c>
    </row>
    <row r="2258" spans="1:11" x14ac:dyDescent="0.6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246</v>
      </c>
      <c r="H2258" t="s">
        <v>246</v>
      </c>
      <c r="I2258" t="s">
        <v>245</v>
      </c>
      <c r="J2258">
        <v>275</v>
      </c>
      <c r="K2258">
        <v>12</v>
      </c>
    </row>
    <row r="2259" spans="1:11" x14ac:dyDescent="0.6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245</v>
      </c>
      <c r="H2259" t="s">
        <v>245</v>
      </c>
      <c r="I2259" t="s">
        <v>246</v>
      </c>
      <c r="J2259">
        <v>275</v>
      </c>
      <c r="K2259">
        <v>12</v>
      </c>
    </row>
    <row r="2260" spans="1:11" x14ac:dyDescent="0.6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245</v>
      </c>
      <c r="H2260" t="s">
        <v>245</v>
      </c>
      <c r="I2260" t="s">
        <v>245</v>
      </c>
      <c r="J2260">
        <v>275</v>
      </c>
      <c r="K2260">
        <v>12</v>
      </c>
    </row>
    <row r="2261" spans="1:11" x14ac:dyDescent="0.6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245</v>
      </c>
      <c r="H2261" t="s">
        <v>245</v>
      </c>
      <c r="I2261" t="s">
        <v>245</v>
      </c>
      <c r="J2261">
        <v>275</v>
      </c>
      <c r="K2261">
        <v>12</v>
      </c>
    </row>
    <row r="2262" spans="1:11" x14ac:dyDescent="0.6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246</v>
      </c>
      <c r="H2262" t="s">
        <v>245</v>
      </c>
      <c r="I2262" t="s">
        <v>246</v>
      </c>
      <c r="J2262">
        <v>275</v>
      </c>
      <c r="K2262">
        <v>12</v>
      </c>
    </row>
    <row r="2263" spans="1:11" x14ac:dyDescent="0.6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245</v>
      </c>
      <c r="H2263" t="s">
        <v>245</v>
      </c>
      <c r="I2263" t="s">
        <v>246</v>
      </c>
      <c r="J2263">
        <v>275</v>
      </c>
      <c r="K2263">
        <v>12</v>
      </c>
    </row>
    <row r="2264" spans="1:11" x14ac:dyDescent="0.6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245</v>
      </c>
      <c r="H2264" t="s">
        <v>245</v>
      </c>
      <c r="I2264" t="s">
        <v>245</v>
      </c>
      <c r="J2264">
        <v>275</v>
      </c>
      <c r="K2264">
        <v>12</v>
      </c>
    </row>
    <row r="2265" spans="1:11" x14ac:dyDescent="0.6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246</v>
      </c>
      <c r="H2265" t="s">
        <v>245</v>
      </c>
      <c r="I2265" t="s">
        <v>246</v>
      </c>
      <c r="J2265">
        <v>275</v>
      </c>
      <c r="K2265">
        <v>12</v>
      </c>
    </row>
    <row r="2266" spans="1:11" x14ac:dyDescent="0.6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245</v>
      </c>
      <c r="H2266" t="s">
        <v>245</v>
      </c>
      <c r="I2266" t="s">
        <v>246</v>
      </c>
      <c r="J2266">
        <v>275</v>
      </c>
      <c r="K2266">
        <v>12</v>
      </c>
    </row>
    <row r="2267" spans="1:11" x14ac:dyDescent="0.6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246</v>
      </c>
      <c r="H2267" t="s">
        <v>245</v>
      </c>
      <c r="I2267" t="s">
        <v>246</v>
      </c>
      <c r="J2267">
        <v>275</v>
      </c>
      <c r="K2267">
        <v>12</v>
      </c>
    </row>
    <row r="2268" spans="1:11" x14ac:dyDescent="0.6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245</v>
      </c>
      <c r="H2268" t="s">
        <v>245</v>
      </c>
      <c r="I2268" t="s">
        <v>246</v>
      </c>
      <c r="J2268">
        <v>275</v>
      </c>
      <c r="K2268">
        <v>12</v>
      </c>
    </row>
    <row r="2269" spans="1:11" x14ac:dyDescent="0.6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245</v>
      </c>
      <c r="H2269" t="s">
        <v>245</v>
      </c>
      <c r="I2269" t="s">
        <v>246</v>
      </c>
      <c r="J2269">
        <v>275</v>
      </c>
      <c r="K2269">
        <v>12</v>
      </c>
    </row>
    <row r="2270" spans="1:11" x14ac:dyDescent="0.6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246</v>
      </c>
      <c r="H2270" t="s">
        <v>246</v>
      </c>
      <c r="I2270" t="s">
        <v>246</v>
      </c>
      <c r="J2270">
        <v>275</v>
      </c>
      <c r="K2270">
        <v>12</v>
      </c>
    </row>
    <row r="2271" spans="1:11" x14ac:dyDescent="0.6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246</v>
      </c>
      <c r="H2271" t="s">
        <v>245</v>
      </c>
      <c r="I2271" t="s">
        <v>246</v>
      </c>
      <c r="J2271">
        <v>275</v>
      </c>
      <c r="K2271">
        <v>12</v>
      </c>
    </row>
    <row r="2272" spans="1:11" x14ac:dyDescent="0.6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245</v>
      </c>
      <c r="H2272" t="s">
        <v>245</v>
      </c>
      <c r="I2272" t="s">
        <v>246</v>
      </c>
      <c r="J2272">
        <v>275</v>
      </c>
      <c r="K2272">
        <v>12</v>
      </c>
    </row>
    <row r="2273" spans="1:11" x14ac:dyDescent="0.6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246</v>
      </c>
      <c r="H2273" t="s">
        <v>246</v>
      </c>
      <c r="I2273" t="s">
        <v>246</v>
      </c>
      <c r="J2273">
        <v>275</v>
      </c>
      <c r="K2273">
        <v>12</v>
      </c>
    </row>
    <row r="2274" spans="1:11" x14ac:dyDescent="0.6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246</v>
      </c>
      <c r="H2274" t="s">
        <v>246</v>
      </c>
      <c r="I2274" t="s">
        <v>246</v>
      </c>
      <c r="J2274">
        <v>275</v>
      </c>
      <c r="K2274">
        <v>12</v>
      </c>
    </row>
    <row r="2275" spans="1:11" x14ac:dyDescent="0.6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245</v>
      </c>
      <c r="H2275" t="s">
        <v>245</v>
      </c>
      <c r="I2275" t="s">
        <v>246</v>
      </c>
      <c r="J2275">
        <v>275</v>
      </c>
      <c r="K2275">
        <v>12</v>
      </c>
    </row>
    <row r="2276" spans="1:11" x14ac:dyDescent="0.6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245</v>
      </c>
      <c r="H2276" t="s">
        <v>245</v>
      </c>
      <c r="I2276" t="s">
        <v>246</v>
      </c>
      <c r="J2276">
        <v>275</v>
      </c>
      <c r="K2276">
        <v>12</v>
      </c>
    </row>
    <row r="2277" spans="1:11" x14ac:dyDescent="0.6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246</v>
      </c>
      <c r="H2277" t="s">
        <v>245</v>
      </c>
      <c r="I2277" t="s">
        <v>245</v>
      </c>
      <c r="J2277">
        <v>275</v>
      </c>
      <c r="K2277">
        <v>12</v>
      </c>
    </row>
    <row r="2278" spans="1:11" x14ac:dyDescent="0.6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245</v>
      </c>
      <c r="H2278" t="s">
        <v>245</v>
      </c>
      <c r="I2278" t="s">
        <v>246</v>
      </c>
      <c r="J2278">
        <v>275</v>
      </c>
      <c r="K2278">
        <v>12</v>
      </c>
    </row>
    <row r="2279" spans="1:11" x14ac:dyDescent="0.6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245</v>
      </c>
      <c r="H2279" t="s">
        <v>245</v>
      </c>
      <c r="I2279" t="s">
        <v>246</v>
      </c>
      <c r="J2279">
        <v>275</v>
      </c>
      <c r="K2279">
        <v>12</v>
      </c>
    </row>
    <row r="2280" spans="1:11" x14ac:dyDescent="0.6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245</v>
      </c>
      <c r="H2280" t="s">
        <v>245</v>
      </c>
      <c r="I2280" t="s">
        <v>246</v>
      </c>
      <c r="J2280">
        <v>275</v>
      </c>
      <c r="K2280">
        <v>12</v>
      </c>
    </row>
    <row r="2281" spans="1:11" x14ac:dyDescent="0.6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246</v>
      </c>
      <c r="H2281" t="s">
        <v>246</v>
      </c>
      <c r="I2281" t="s">
        <v>246</v>
      </c>
      <c r="J2281">
        <v>275</v>
      </c>
      <c r="K2281">
        <v>12</v>
      </c>
    </row>
    <row r="2282" spans="1:11" x14ac:dyDescent="0.6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245</v>
      </c>
      <c r="H2282" t="s">
        <v>245</v>
      </c>
      <c r="I2282" t="s">
        <v>245</v>
      </c>
      <c r="J2282">
        <v>275</v>
      </c>
      <c r="K2282">
        <v>12</v>
      </c>
    </row>
    <row r="2283" spans="1:11" x14ac:dyDescent="0.6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246</v>
      </c>
      <c r="H2283" t="s">
        <v>245</v>
      </c>
      <c r="I2283" t="s">
        <v>246</v>
      </c>
      <c r="J2283">
        <v>275</v>
      </c>
      <c r="K2283">
        <v>12</v>
      </c>
    </row>
    <row r="2284" spans="1:11" x14ac:dyDescent="0.6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245</v>
      </c>
      <c r="H2284" t="s">
        <v>245</v>
      </c>
      <c r="I2284" t="s">
        <v>246</v>
      </c>
      <c r="J2284">
        <v>275</v>
      </c>
      <c r="K2284">
        <v>12</v>
      </c>
    </row>
    <row r="2285" spans="1:11" x14ac:dyDescent="0.6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245</v>
      </c>
      <c r="H2285" t="s">
        <v>245</v>
      </c>
      <c r="I2285" t="s">
        <v>246</v>
      </c>
      <c r="J2285">
        <v>275</v>
      </c>
      <c r="K2285">
        <v>12</v>
      </c>
    </row>
    <row r="2286" spans="1:11" x14ac:dyDescent="0.6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246</v>
      </c>
      <c r="H2286" t="s">
        <v>246</v>
      </c>
      <c r="I2286" t="s">
        <v>246</v>
      </c>
      <c r="J2286">
        <v>275</v>
      </c>
      <c r="K2286">
        <v>12</v>
      </c>
    </row>
    <row r="2287" spans="1:11" x14ac:dyDescent="0.6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246</v>
      </c>
      <c r="H2287" t="s">
        <v>245</v>
      </c>
      <c r="I2287" t="s">
        <v>246</v>
      </c>
      <c r="J2287">
        <v>275</v>
      </c>
      <c r="K2287">
        <v>12</v>
      </c>
    </row>
    <row r="2288" spans="1:11" x14ac:dyDescent="0.6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246</v>
      </c>
      <c r="H2288" t="s">
        <v>245</v>
      </c>
      <c r="I2288" t="s">
        <v>246</v>
      </c>
      <c r="J2288">
        <v>275</v>
      </c>
      <c r="K2288">
        <v>12</v>
      </c>
    </row>
    <row r="2289" spans="1:11" x14ac:dyDescent="0.6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245</v>
      </c>
      <c r="H2289" t="s">
        <v>245</v>
      </c>
      <c r="I2289" t="s">
        <v>246</v>
      </c>
      <c r="J2289">
        <v>275</v>
      </c>
      <c r="K2289">
        <v>12</v>
      </c>
    </row>
    <row r="2290" spans="1:11" x14ac:dyDescent="0.6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245</v>
      </c>
      <c r="H2290" t="s">
        <v>245</v>
      </c>
      <c r="I2290" t="s">
        <v>246</v>
      </c>
      <c r="J2290">
        <v>275</v>
      </c>
      <c r="K2290">
        <v>12</v>
      </c>
    </row>
    <row r="2291" spans="1:11" x14ac:dyDescent="0.6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245</v>
      </c>
      <c r="H2291" t="s">
        <v>245</v>
      </c>
      <c r="I2291" t="s">
        <v>246</v>
      </c>
      <c r="J2291">
        <v>275</v>
      </c>
      <c r="K2291">
        <v>12</v>
      </c>
    </row>
    <row r="2292" spans="1:11" x14ac:dyDescent="0.6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245</v>
      </c>
      <c r="H2292" t="s">
        <v>245</v>
      </c>
      <c r="I2292" t="s">
        <v>246</v>
      </c>
      <c r="J2292">
        <v>275</v>
      </c>
      <c r="K2292">
        <v>12</v>
      </c>
    </row>
    <row r="2293" spans="1:11" x14ac:dyDescent="0.6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245</v>
      </c>
      <c r="H2293" t="s">
        <v>245</v>
      </c>
      <c r="I2293" t="s">
        <v>246</v>
      </c>
      <c r="J2293">
        <v>275</v>
      </c>
      <c r="K2293">
        <v>12</v>
      </c>
    </row>
    <row r="2294" spans="1:11" x14ac:dyDescent="0.6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245</v>
      </c>
      <c r="H2294" t="s">
        <v>245</v>
      </c>
      <c r="I2294" t="s">
        <v>246</v>
      </c>
      <c r="J2294">
        <v>275</v>
      </c>
      <c r="K2294">
        <v>12</v>
      </c>
    </row>
    <row r="2295" spans="1:11" x14ac:dyDescent="0.6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245</v>
      </c>
      <c r="H2295" t="s">
        <v>245</v>
      </c>
      <c r="I2295" t="s">
        <v>246</v>
      </c>
      <c r="J2295">
        <v>275</v>
      </c>
      <c r="K2295">
        <v>12</v>
      </c>
    </row>
    <row r="2296" spans="1:11" x14ac:dyDescent="0.6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246</v>
      </c>
      <c r="H2296" t="s">
        <v>245</v>
      </c>
      <c r="I2296" t="s">
        <v>246</v>
      </c>
      <c r="J2296">
        <v>275</v>
      </c>
      <c r="K2296">
        <v>12</v>
      </c>
    </row>
    <row r="2297" spans="1:11" x14ac:dyDescent="0.6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246</v>
      </c>
      <c r="H2297" t="s">
        <v>245</v>
      </c>
      <c r="I2297" t="s">
        <v>246</v>
      </c>
      <c r="J2297">
        <v>275</v>
      </c>
      <c r="K2297">
        <v>12</v>
      </c>
    </row>
    <row r="2298" spans="1:11" x14ac:dyDescent="0.6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246</v>
      </c>
      <c r="H2298" t="s">
        <v>245</v>
      </c>
      <c r="I2298" t="s">
        <v>246</v>
      </c>
      <c r="J2298">
        <v>275</v>
      </c>
      <c r="K2298">
        <v>12</v>
      </c>
    </row>
    <row r="2299" spans="1:11" x14ac:dyDescent="0.6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245</v>
      </c>
      <c r="H2299" t="s">
        <v>245</v>
      </c>
      <c r="I2299" t="s">
        <v>246</v>
      </c>
      <c r="J2299">
        <v>275</v>
      </c>
      <c r="K2299">
        <v>12</v>
      </c>
    </row>
    <row r="2300" spans="1:11" x14ac:dyDescent="0.6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245</v>
      </c>
      <c r="H2300" t="s">
        <v>245</v>
      </c>
      <c r="I2300" t="s">
        <v>246</v>
      </c>
      <c r="J2300">
        <v>275</v>
      </c>
      <c r="K2300">
        <v>12</v>
      </c>
    </row>
    <row r="2301" spans="1:11" x14ac:dyDescent="0.6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245</v>
      </c>
      <c r="H2301" t="s">
        <v>245</v>
      </c>
      <c r="I2301" t="s">
        <v>246</v>
      </c>
      <c r="J2301">
        <v>275</v>
      </c>
      <c r="K2301">
        <v>12</v>
      </c>
    </row>
    <row r="2302" spans="1:11" x14ac:dyDescent="0.6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245</v>
      </c>
      <c r="H2302" t="s">
        <v>245</v>
      </c>
      <c r="I2302" t="s">
        <v>245</v>
      </c>
      <c r="J2302">
        <v>275</v>
      </c>
      <c r="K2302">
        <v>12</v>
      </c>
    </row>
    <row r="2303" spans="1:11" x14ac:dyDescent="0.6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245</v>
      </c>
      <c r="H2303" t="s">
        <v>245</v>
      </c>
      <c r="I2303" t="s">
        <v>246</v>
      </c>
      <c r="J2303">
        <v>275</v>
      </c>
      <c r="K2303">
        <v>12</v>
      </c>
    </row>
    <row r="2304" spans="1:11" x14ac:dyDescent="0.6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245</v>
      </c>
      <c r="H2304" t="s">
        <v>245</v>
      </c>
      <c r="I2304" t="s">
        <v>246</v>
      </c>
      <c r="J2304">
        <v>275</v>
      </c>
      <c r="K2304">
        <v>12</v>
      </c>
    </row>
    <row r="2305" spans="1:11" x14ac:dyDescent="0.6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245</v>
      </c>
      <c r="H2305" t="s">
        <v>245</v>
      </c>
      <c r="I2305" t="s">
        <v>246</v>
      </c>
      <c r="J2305">
        <v>275</v>
      </c>
      <c r="K2305">
        <v>12</v>
      </c>
    </row>
    <row r="2306" spans="1:11" x14ac:dyDescent="0.6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245</v>
      </c>
      <c r="H2306" t="s">
        <v>245</v>
      </c>
      <c r="I2306" t="s">
        <v>245</v>
      </c>
      <c r="J2306">
        <v>275</v>
      </c>
      <c r="K2306">
        <v>12</v>
      </c>
    </row>
    <row r="2307" spans="1:11" x14ac:dyDescent="0.6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246</v>
      </c>
      <c r="H2307" t="s">
        <v>245</v>
      </c>
      <c r="I2307" t="s">
        <v>246</v>
      </c>
      <c r="J2307">
        <v>275</v>
      </c>
      <c r="K2307">
        <v>12</v>
      </c>
    </row>
    <row r="2308" spans="1:11" x14ac:dyDescent="0.6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246</v>
      </c>
      <c r="H2308" t="s">
        <v>245</v>
      </c>
      <c r="I2308" t="s">
        <v>246</v>
      </c>
      <c r="J2308">
        <v>275</v>
      </c>
      <c r="K2308">
        <v>12</v>
      </c>
    </row>
    <row r="2309" spans="1:11" x14ac:dyDescent="0.6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245</v>
      </c>
      <c r="H2309" t="s">
        <v>245</v>
      </c>
      <c r="I2309" t="s">
        <v>246</v>
      </c>
      <c r="J2309">
        <v>275</v>
      </c>
      <c r="K2309">
        <v>12</v>
      </c>
    </row>
    <row r="2310" spans="1:11" x14ac:dyDescent="0.6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246</v>
      </c>
      <c r="H2310" t="s">
        <v>245</v>
      </c>
      <c r="I2310" t="s">
        <v>246</v>
      </c>
      <c r="J2310">
        <v>275</v>
      </c>
      <c r="K2310">
        <v>12</v>
      </c>
    </row>
    <row r="2311" spans="1:11" x14ac:dyDescent="0.6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246</v>
      </c>
      <c r="H2311" t="s">
        <v>246</v>
      </c>
      <c r="I2311" t="s">
        <v>246</v>
      </c>
      <c r="J2311">
        <v>275</v>
      </c>
      <c r="K2311">
        <v>12</v>
      </c>
    </row>
    <row r="2312" spans="1:11" x14ac:dyDescent="0.6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245</v>
      </c>
      <c r="H2312" t="s">
        <v>245</v>
      </c>
      <c r="I2312" t="s">
        <v>246</v>
      </c>
      <c r="J2312">
        <v>275</v>
      </c>
      <c r="K2312">
        <v>12</v>
      </c>
    </row>
    <row r="2313" spans="1:11" x14ac:dyDescent="0.6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245</v>
      </c>
      <c r="H2313" t="s">
        <v>245</v>
      </c>
      <c r="I2313" t="s">
        <v>245</v>
      </c>
      <c r="J2313">
        <v>275</v>
      </c>
      <c r="K2313">
        <v>12</v>
      </c>
    </row>
    <row r="2314" spans="1:11" x14ac:dyDescent="0.6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245</v>
      </c>
      <c r="H2314" t="s">
        <v>245</v>
      </c>
      <c r="I2314" t="s">
        <v>246</v>
      </c>
      <c r="J2314">
        <v>275</v>
      </c>
      <c r="K2314">
        <v>12</v>
      </c>
    </row>
    <row r="2315" spans="1:11" x14ac:dyDescent="0.6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246</v>
      </c>
      <c r="H2315" t="s">
        <v>246</v>
      </c>
      <c r="I2315" t="s">
        <v>246</v>
      </c>
      <c r="J2315">
        <v>275</v>
      </c>
      <c r="K2315">
        <v>12</v>
      </c>
    </row>
    <row r="2316" spans="1:11" x14ac:dyDescent="0.6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245</v>
      </c>
      <c r="H2316" t="s">
        <v>245</v>
      </c>
      <c r="I2316" t="s">
        <v>246</v>
      </c>
      <c r="J2316">
        <v>275</v>
      </c>
      <c r="K2316">
        <v>12</v>
      </c>
    </row>
    <row r="2317" spans="1:11" x14ac:dyDescent="0.6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245</v>
      </c>
      <c r="H2317" t="s">
        <v>245</v>
      </c>
      <c r="I2317" t="s">
        <v>245</v>
      </c>
      <c r="J2317">
        <v>275</v>
      </c>
      <c r="K2317">
        <v>12</v>
      </c>
    </row>
    <row r="2318" spans="1:11" x14ac:dyDescent="0.6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245</v>
      </c>
      <c r="H2318" t="s">
        <v>245</v>
      </c>
      <c r="I2318" t="s">
        <v>246</v>
      </c>
      <c r="J2318">
        <v>275</v>
      </c>
      <c r="K2318">
        <v>12</v>
      </c>
    </row>
    <row r="2319" spans="1:11" x14ac:dyDescent="0.6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245</v>
      </c>
      <c r="H2319" t="s">
        <v>245</v>
      </c>
      <c r="I2319" t="s">
        <v>246</v>
      </c>
      <c r="J2319">
        <v>275</v>
      </c>
      <c r="K2319">
        <v>12</v>
      </c>
    </row>
    <row r="2320" spans="1:11" x14ac:dyDescent="0.6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246</v>
      </c>
      <c r="H2320" t="s">
        <v>246</v>
      </c>
      <c r="I2320" t="s">
        <v>246</v>
      </c>
      <c r="J2320">
        <v>275</v>
      </c>
      <c r="K2320">
        <v>12</v>
      </c>
    </row>
    <row r="2321" spans="1:11" x14ac:dyDescent="0.6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245</v>
      </c>
      <c r="H2321" t="s">
        <v>245</v>
      </c>
      <c r="I2321" t="s">
        <v>246</v>
      </c>
      <c r="J2321">
        <v>275</v>
      </c>
      <c r="K2321">
        <v>12</v>
      </c>
    </row>
    <row r="2322" spans="1:11" x14ac:dyDescent="0.6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245</v>
      </c>
      <c r="H2322" t="s">
        <v>245</v>
      </c>
      <c r="I2322" t="s">
        <v>246</v>
      </c>
      <c r="J2322">
        <v>275</v>
      </c>
      <c r="K2322">
        <v>12</v>
      </c>
    </row>
    <row r="2323" spans="1:11" x14ac:dyDescent="0.6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245</v>
      </c>
      <c r="H2323" t="s">
        <v>245</v>
      </c>
      <c r="I2323" t="s">
        <v>246</v>
      </c>
      <c r="J2323">
        <v>275</v>
      </c>
      <c r="K2323">
        <v>12</v>
      </c>
    </row>
    <row r="2324" spans="1:11" x14ac:dyDescent="0.6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245</v>
      </c>
      <c r="H2324" t="s">
        <v>245</v>
      </c>
      <c r="I2324" t="s">
        <v>246</v>
      </c>
      <c r="J2324">
        <v>216</v>
      </c>
      <c r="K2324">
        <v>13</v>
      </c>
    </row>
    <row r="2325" spans="1:11" x14ac:dyDescent="0.6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245</v>
      </c>
      <c r="H2325" t="s">
        <v>245</v>
      </c>
      <c r="I2325" t="s">
        <v>246</v>
      </c>
      <c r="J2325">
        <v>216</v>
      </c>
      <c r="K2325">
        <v>13</v>
      </c>
    </row>
    <row r="2326" spans="1:11" x14ac:dyDescent="0.6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245</v>
      </c>
      <c r="H2326" t="s">
        <v>245</v>
      </c>
      <c r="I2326" t="s">
        <v>246</v>
      </c>
      <c r="J2326">
        <v>216</v>
      </c>
      <c r="K2326">
        <v>13</v>
      </c>
    </row>
    <row r="2327" spans="1:11" x14ac:dyDescent="0.6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245</v>
      </c>
      <c r="H2327" t="s">
        <v>245</v>
      </c>
      <c r="I2327" t="s">
        <v>246</v>
      </c>
      <c r="J2327">
        <v>216</v>
      </c>
      <c r="K2327">
        <v>13</v>
      </c>
    </row>
    <row r="2328" spans="1:11" x14ac:dyDescent="0.6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245</v>
      </c>
      <c r="H2328" t="s">
        <v>245</v>
      </c>
      <c r="I2328" t="s">
        <v>246</v>
      </c>
      <c r="J2328">
        <v>216</v>
      </c>
      <c r="K2328">
        <v>13</v>
      </c>
    </row>
    <row r="2329" spans="1:11" x14ac:dyDescent="0.6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245</v>
      </c>
      <c r="H2329" t="s">
        <v>245</v>
      </c>
      <c r="I2329" t="s">
        <v>246</v>
      </c>
      <c r="J2329">
        <v>216</v>
      </c>
      <c r="K2329">
        <v>13</v>
      </c>
    </row>
    <row r="2330" spans="1:11" x14ac:dyDescent="0.6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245</v>
      </c>
      <c r="H2330" t="s">
        <v>245</v>
      </c>
      <c r="I2330" t="s">
        <v>246</v>
      </c>
      <c r="J2330">
        <v>216</v>
      </c>
      <c r="K2330">
        <v>13</v>
      </c>
    </row>
    <row r="2331" spans="1:11" x14ac:dyDescent="0.6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245</v>
      </c>
      <c r="H2331" t="s">
        <v>245</v>
      </c>
      <c r="I2331" t="s">
        <v>246</v>
      </c>
      <c r="J2331">
        <v>216</v>
      </c>
      <c r="K2331">
        <v>13</v>
      </c>
    </row>
    <row r="2332" spans="1:11" x14ac:dyDescent="0.6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246</v>
      </c>
      <c r="H2332" t="s">
        <v>245</v>
      </c>
      <c r="I2332" t="s">
        <v>245</v>
      </c>
      <c r="J2332">
        <v>216</v>
      </c>
      <c r="K2332">
        <v>13</v>
      </c>
    </row>
    <row r="2333" spans="1:11" x14ac:dyDescent="0.6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246</v>
      </c>
      <c r="H2333" t="s">
        <v>246</v>
      </c>
      <c r="I2333" t="s">
        <v>246</v>
      </c>
      <c r="J2333">
        <v>216</v>
      </c>
      <c r="K2333">
        <v>13</v>
      </c>
    </row>
    <row r="2334" spans="1:11" x14ac:dyDescent="0.6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245</v>
      </c>
      <c r="H2334" t="s">
        <v>245</v>
      </c>
      <c r="I2334" t="s">
        <v>246</v>
      </c>
      <c r="J2334">
        <v>216</v>
      </c>
      <c r="K2334">
        <v>13</v>
      </c>
    </row>
    <row r="2335" spans="1:11" x14ac:dyDescent="0.6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245</v>
      </c>
      <c r="H2335" t="s">
        <v>245</v>
      </c>
      <c r="I2335" t="s">
        <v>246</v>
      </c>
      <c r="J2335">
        <v>216</v>
      </c>
      <c r="K2335">
        <v>13</v>
      </c>
    </row>
    <row r="2336" spans="1:11" x14ac:dyDescent="0.6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245</v>
      </c>
      <c r="H2336" t="s">
        <v>245</v>
      </c>
      <c r="I2336" t="s">
        <v>246</v>
      </c>
      <c r="J2336">
        <v>216</v>
      </c>
      <c r="K2336">
        <v>13</v>
      </c>
    </row>
    <row r="2337" spans="1:11" x14ac:dyDescent="0.6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246</v>
      </c>
      <c r="H2337" t="s">
        <v>245</v>
      </c>
      <c r="I2337" t="s">
        <v>246</v>
      </c>
      <c r="J2337">
        <v>216</v>
      </c>
      <c r="K2337">
        <v>13</v>
      </c>
    </row>
    <row r="2338" spans="1:11" x14ac:dyDescent="0.6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245</v>
      </c>
      <c r="H2338" t="s">
        <v>245</v>
      </c>
      <c r="I2338" t="s">
        <v>245</v>
      </c>
      <c r="J2338">
        <v>216</v>
      </c>
      <c r="K2338">
        <v>13</v>
      </c>
    </row>
    <row r="2339" spans="1:11" x14ac:dyDescent="0.6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245</v>
      </c>
      <c r="H2339" t="s">
        <v>245</v>
      </c>
      <c r="I2339" t="s">
        <v>245</v>
      </c>
      <c r="J2339">
        <v>216</v>
      </c>
      <c r="K2339">
        <v>13</v>
      </c>
    </row>
    <row r="2340" spans="1:11" x14ac:dyDescent="0.6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246</v>
      </c>
      <c r="H2340" t="s">
        <v>246</v>
      </c>
      <c r="I2340" t="s">
        <v>246</v>
      </c>
      <c r="J2340">
        <v>216</v>
      </c>
      <c r="K2340">
        <v>13</v>
      </c>
    </row>
    <row r="2341" spans="1:11" x14ac:dyDescent="0.6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245</v>
      </c>
      <c r="H2341" t="s">
        <v>245</v>
      </c>
      <c r="I2341" t="s">
        <v>246</v>
      </c>
      <c r="J2341">
        <v>216</v>
      </c>
      <c r="K2341">
        <v>13</v>
      </c>
    </row>
    <row r="2342" spans="1:11" x14ac:dyDescent="0.6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245</v>
      </c>
      <c r="H2342" t="s">
        <v>245</v>
      </c>
      <c r="I2342" t="s">
        <v>246</v>
      </c>
      <c r="J2342">
        <v>216</v>
      </c>
      <c r="K2342">
        <v>13</v>
      </c>
    </row>
    <row r="2343" spans="1:11" x14ac:dyDescent="0.6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245</v>
      </c>
      <c r="H2343" t="s">
        <v>245</v>
      </c>
      <c r="I2343" t="s">
        <v>246</v>
      </c>
      <c r="J2343">
        <v>216</v>
      </c>
      <c r="K2343">
        <v>13</v>
      </c>
    </row>
    <row r="2344" spans="1:11" x14ac:dyDescent="0.6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245</v>
      </c>
      <c r="H2344" t="s">
        <v>245</v>
      </c>
      <c r="I2344" t="s">
        <v>246</v>
      </c>
      <c r="J2344">
        <v>216</v>
      </c>
      <c r="K2344">
        <v>13</v>
      </c>
    </row>
    <row r="2345" spans="1:11" x14ac:dyDescent="0.6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245</v>
      </c>
      <c r="H2345" t="s">
        <v>245</v>
      </c>
      <c r="I2345" t="s">
        <v>245</v>
      </c>
      <c r="J2345">
        <v>216</v>
      </c>
      <c r="K2345">
        <v>13</v>
      </c>
    </row>
    <row r="2346" spans="1:11" x14ac:dyDescent="0.6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245</v>
      </c>
      <c r="H2346" t="s">
        <v>245</v>
      </c>
      <c r="I2346" t="s">
        <v>246</v>
      </c>
      <c r="J2346">
        <v>216</v>
      </c>
      <c r="K2346">
        <v>13</v>
      </c>
    </row>
    <row r="2347" spans="1:11" x14ac:dyDescent="0.6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245</v>
      </c>
      <c r="H2347" t="s">
        <v>245</v>
      </c>
      <c r="I2347" t="s">
        <v>246</v>
      </c>
      <c r="J2347">
        <v>216</v>
      </c>
      <c r="K2347">
        <v>13</v>
      </c>
    </row>
    <row r="2348" spans="1:11" x14ac:dyDescent="0.6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246</v>
      </c>
      <c r="H2348" t="s">
        <v>245</v>
      </c>
      <c r="I2348" t="s">
        <v>245</v>
      </c>
      <c r="J2348">
        <v>216</v>
      </c>
      <c r="K2348">
        <v>13</v>
      </c>
    </row>
    <row r="2349" spans="1:11" x14ac:dyDescent="0.6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245</v>
      </c>
      <c r="H2349" t="s">
        <v>245</v>
      </c>
      <c r="I2349" t="s">
        <v>246</v>
      </c>
      <c r="J2349">
        <v>216</v>
      </c>
      <c r="K2349">
        <v>13</v>
      </c>
    </row>
    <row r="2350" spans="1:11" x14ac:dyDescent="0.6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245</v>
      </c>
      <c r="H2350" t="s">
        <v>245</v>
      </c>
      <c r="I2350" t="s">
        <v>246</v>
      </c>
      <c r="J2350">
        <v>216</v>
      </c>
      <c r="K2350">
        <v>13</v>
      </c>
    </row>
    <row r="2351" spans="1:11" x14ac:dyDescent="0.6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245</v>
      </c>
      <c r="H2351" t="s">
        <v>245</v>
      </c>
      <c r="I2351" t="s">
        <v>246</v>
      </c>
      <c r="J2351">
        <v>216</v>
      </c>
      <c r="K2351">
        <v>13</v>
      </c>
    </row>
    <row r="2352" spans="1:11" x14ac:dyDescent="0.6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245</v>
      </c>
      <c r="H2352" t="s">
        <v>245</v>
      </c>
      <c r="I2352" t="s">
        <v>246</v>
      </c>
      <c r="J2352">
        <v>216</v>
      </c>
      <c r="K2352">
        <v>13</v>
      </c>
    </row>
    <row r="2353" spans="1:11" x14ac:dyDescent="0.6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245</v>
      </c>
      <c r="H2353" t="s">
        <v>245</v>
      </c>
      <c r="I2353" t="s">
        <v>246</v>
      </c>
      <c r="J2353">
        <v>216</v>
      </c>
      <c r="K2353">
        <v>13</v>
      </c>
    </row>
    <row r="2354" spans="1:11" x14ac:dyDescent="0.6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245</v>
      </c>
      <c r="H2354" t="s">
        <v>245</v>
      </c>
      <c r="I2354" t="s">
        <v>246</v>
      </c>
      <c r="J2354">
        <v>216</v>
      </c>
      <c r="K2354">
        <v>13</v>
      </c>
    </row>
    <row r="2355" spans="1:11" x14ac:dyDescent="0.6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246</v>
      </c>
      <c r="H2355" t="s">
        <v>245</v>
      </c>
      <c r="I2355" t="s">
        <v>246</v>
      </c>
      <c r="J2355">
        <v>216</v>
      </c>
      <c r="K2355">
        <v>13</v>
      </c>
    </row>
    <row r="2356" spans="1:11" x14ac:dyDescent="0.6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245</v>
      </c>
      <c r="H2356" t="s">
        <v>245</v>
      </c>
      <c r="I2356" t="s">
        <v>245</v>
      </c>
      <c r="J2356">
        <v>216</v>
      </c>
      <c r="K2356">
        <v>13</v>
      </c>
    </row>
    <row r="2357" spans="1:11" x14ac:dyDescent="0.6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246</v>
      </c>
      <c r="H2357" t="s">
        <v>246</v>
      </c>
      <c r="I2357" t="s">
        <v>246</v>
      </c>
      <c r="J2357">
        <v>216</v>
      </c>
      <c r="K2357">
        <v>13</v>
      </c>
    </row>
    <row r="2358" spans="1:11" x14ac:dyDescent="0.6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245</v>
      </c>
      <c r="H2358" t="s">
        <v>245</v>
      </c>
      <c r="I2358" t="s">
        <v>246</v>
      </c>
      <c r="J2358">
        <v>216</v>
      </c>
      <c r="K2358">
        <v>13</v>
      </c>
    </row>
    <row r="2359" spans="1:11" x14ac:dyDescent="0.6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245</v>
      </c>
      <c r="H2359" t="s">
        <v>245</v>
      </c>
      <c r="I2359" t="s">
        <v>246</v>
      </c>
      <c r="J2359">
        <v>216</v>
      </c>
      <c r="K2359">
        <v>13</v>
      </c>
    </row>
    <row r="2360" spans="1:11" x14ac:dyDescent="0.6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245</v>
      </c>
      <c r="H2360" t="s">
        <v>245</v>
      </c>
      <c r="I2360" t="s">
        <v>246</v>
      </c>
      <c r="J2360">
        <v>216</v>
      </c>
      <c r="K2360">
        <v>13</v>
      </c>
    </row>
    <row r="2361" spans="1:11" x14ac:dyDescent="0.6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246</v>
      </c>
      <c r="H2361" t="s">
        <v>245</v>
      </c>
      <c r="I2361" t="s">
        <v>246</v>
      </c>
      <c r="J2361">
        <v>216</v>
      </c>
      <c r="K2361">
        <v>13</v>
      </c>
    </row>
    <row r="2362" spans="1:11" x14ac:dyDescent="0.6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245</v>
      </c>
      <c r="H2362" t="s">
        <v>245</v>
      </c>
      <c r="I2362" t="s">
        <v>245</v>
      </c>
      <c r="J2362">
        <v>216</v>
      </c>
      <c r="K2362">
        <v>13</v>
      </c>
    </row>
    <row r="2363" spans="1:11" x14ac:dyDescent="0.6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246</v>
      </c>
      <c r="H2363" t="s">
        <v>246</v>
      </c>
      <c r="I2363" t="s">
        <v>246</v>
      </c>
      <c r="J2363">
        <v>216</v>
      </c>
      <c r="K2363">
        <v>13</v>
      </c>
    </row>
    <row r="2364" spans="1:11" x14ac:dyDescent="0.6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245</v>
      </c>
      <c r="H2364" t="s">
        <v>245</v>
      </c>
      <c r="I2364" t="s">
        <v>246</v>
      </c>
      <c r="J2364">
        <v>216</v>
      </c>
      <c r="K2364">
        <v>13</v>
      </c>
    </row>
    <row r="2365" spans="1:11" x14ac:dyDescent="0.6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246</v>
      </c>
      <c r="H2365" t="s">
        <v>246</v>
      </c>
      <c r="I2365" t="s">
        <v>246</v>
      </c>
      <c r="J2365">
        <v>216</v>
      </c>
      <c r="K2365">
        <v>13</v>
      </c>
    </row>
    <row r="2366" spans="1:11" x14ac:dyDescent="0.6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246</v>
      </c>
      <c r="H2366" t="s">
        <v>246</v>
      </c>
      <c r="I2366" t="s">
        <v>246</v>
      </c>
      <c r="J2366">
        <v>216</v>
      </c>
      <c r="K2366">
        <v>13</v>
      </c>
    </row>
    <row r="2367" spans="1:11" x14ac:dyDescent="0.6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245</v>
      </c>
      <c r="H2367" t="s">
        <v>245</v>
      </c>
      <c r="I2367" t="s">
        <v>246</v>
      </c>
      <c r="J2367">
        <v>216</v>
      </c>
      <c r="K2367">
        <v>13</v>
      </c>
    </row>
    <row r="2368" spans="1:11" x14ac:dyDescent="0.6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246</v>
      </c>
      <c r="H2368" t="s">
        <v>246</v>
      </c>
      <c r="I2368" t="s">
        <v>246</v>
      </c>
      <c r="J2368">
        <v>216</v>
      </c>
      <c r="K2368">
        <v>13</v>
      </c>
    </row>
    <row r="2369" spans="1:11" x14ac:dyDescent="0.6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245</v>
      </c>
      <c r="H2369" t="s">
        <v>245</v>
      </c>
      <c r="I2369" t="s">
        <v>246</v>
      </c>
      <c r="J2369">
        <v>216</v>
      </c>
      <c r="K2369">
        <v>13</v>
      </c>
    </row>
    <row r="2370" spans="1:11" x14ac:dyDescent="0.6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245</v>
      </c>
      <c r="H2370" t="s">
        <v>245</v>
      </c>
      <c r="I2370" t="s">
        <v>246</v>
      </c>
      <c r="J2370">
        <v>216</v>
      </c>
      <c r="K2370">
        <v>13</v>
      </c>
    </row>
    <row r="2371" spans="1:11" x14ac:dyDescent="0.6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245</v>
      </c>
      <c r="H2371" t="s">
        <v>245</v>
      </c>
      <c r="I2371" t="s">
        <v>246</v>
      </c>
      <c r="J2371">
        <v>216</v>
      </c>
      <c r="K2371">
        <v>13</v>
      </c>
    </row>
    <row r="2372" spans="1:11" x14ac:dyDescent="0.6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246</v>
      </c>
      <c r="H2372" t="s">
        <v>246</v>
      </c>
      <c r="I2372" t="s">
        <v>246</v>
      </c>
      <c r="J2372">
        <v>216</v>
      </c>
      <c r="K2372">
        <v>13</v>
      </c>
    </row>
    <row r="2373" spans="1:11" x14ac:dyDescent="0.6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245</v>
      </c>
      <c r="H2373" t="s">
        <v>245</v>
      </c>
      <c r="I2373" t="s">
        <v>246</v>
      </c>
      <c r="J2373">
        <v>216</v>
      </c>
      <c r="K2373">
        <v>13</v>
      </c>
    </row>
    <row r="2374" spans="1:11" x14ac:dyDescent="0.6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245</v>
      </c>
      <c r="H2374" t="s">
        <v>245</v>
      </c>
      <c r="I2374" t="s">
        <v>246</v>
      </c>
      <c r="J2374">
        <v>216</v>
      </c>
      <c r="K2374">
        <v>13</v>
      </c>
    </row>
    <row r="2375" spans="1:11" x14ac:dyDescent="0.6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245</v>
      </c>
      <c r="H2375" t="s">
        <v>245</v>
      </c>
      <c r="I2375" t="s">
        <v>246</v>
      </c>
      <c r="J2375">
        <v>216</v>
      </c>
      <c r="K2375">
        <v>13</v>
      </c>
    </row>
    <row r="2376" spans="1:11" x14ac:dyDescent="0.6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245</v>
      </c>
      <c r="H2376" t="s">
        <v>245</v>
      </c>
      <c r="I2376" t="s">
        <v>246</v>
      </c>
      <c r="J2376">
        <v>216</v>
      </c>
      <c r="K2376">
        <v>13</v>
      </c>
    </row>
    <row r="2377" spans="1:11" x14ac:dyDescent="0.6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245</v>
      </c>
      <c r="H2377" t="s">
        <v>245</v>
      </c>
      <c r="I2377" t="s">
        <v>246</v>
      </c>
      <c r="J2377">
        <v>216</v>
      </c>
      <c r="K2377">
        <v>13</v>
      </c>
    </row>
    <row r="2378" spans="1:11" x14ac:dyDescent="0.6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245</v>
      </c>
      <c r="H2378" t="s">
        <v>245</v>
      </c>
      <c r="I2378" t="s">
        <v>246</v>
      </c>
      <c r="J2378">
        <v>216</v>
      </c>
      <c r="K2378">
        <v>13</v>
      </c>
    </row>
    <row r="2379" spans="1:11" x14ac:dyDescent="0.6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245</v>
      </c>
      <c r="H2379" t="s">
        <v>245</v>
      </c>
      <c r="I2379" t="s">
        <v>245</v>
      </c>
      <c r="J2379">
        <v>216</v>
      </c>
      <c r="K2379">
        <v>13</v>
      </c>
    </row>
    <row r="2380" spans="1:11" x14ac:dyDescent="0.6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245</v>
      </c>
      <c r="H2380" t="s">
        <v>245</v>
      </c>
      <c r="I2380" t="s">
        <v>246</v>
      </c>
      <c r="J2380">
        <v>216</v>
      </c>
      <c r="K2380">
        <v>13</v>
      </c>
    </row>
    <row r="2381" spans="1:11" x14ac:dyDescent="0.6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246</v>
      </c>
      <c r="H2381" t="s">
        <v>246</v>
      </c>
      <c r="I2381" t="s">
        <v>246</v>
      </c>
      <c r="J2381">
        <v>216</v>
      </c>
      <c r="K2381">
        <v>13</v>
      </c>
    </row>
    <row r="2382" spans="1:11" x14ac:dyDescent="0.6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246</v>
      </c>
      <c r="H2382" t="s">
        <v>246</v>
      </c>
      <c r="I2382" t="s">
        <v>246</v>
      </c>
      <c r="J2382">
        <v>216</v>
      </c>
      <c r="K2382">
        <v>13</v>
      </c>
    </row>
    <row r="2383" spans="1:11" x14ac:dyDescent="0.6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245</v>
      </c>
      <c r="H2383" t="s">
        <v>245</v>
      </c>
      <c r="I2383" t="s">
        <v>246</v>
      </c>
      <c r="J2383">
        <v>216</v>
      </c>
      <c r="K2383">
        <v>13</v>
      </c>
    </row>
    <row r="2384" spans="1:11" x14ac:dyDescent="0.6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246</v>
      </c>
      <c r="H2384" t="s">
        <v>246</v>
      </c>
      <c r="I2384" t="s">
        <v>246</v>
      </c>
      <c r="J2384">
        <v>216</v>
      </c>
      <c r="K2384">
        <v>13</v>
      </c>
    </row>
    <row r="2385" spans="1:11" x14ac:dyDescent="0.6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246</v>
      </c>
      <c r="H2385" t="s">
        <v>246</v>
      </c>
      <c r="I2385" t="s">
        <v>246</v>
      </c>
      <c r="J2385">
        <v>216</v>
      </c>
      <c r="K2385">
        <v>13</v>
      </c>
    </row>
    <row r="2386" spans="1:11" x14ac:dyDescent="0.6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246</v>
      </c>
      <c r="H2386" t="s">
        <v>246</v>
      </c>
      <c r="I2386" t="s">
        <v>246</v>
      </c>
      <c r="J2386">
        <v>216</v>
      </c>
      <c r="K2386">
        <v>13</v>
      </c>
    </row>
    <row r="2387" spans="1:11" x14ac:dyDescent="0.6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245</v>
      </c>
      <c r="H2387" t="s">
        <v>245</v>
      </c>
      <c r="I2387" t="s">
        <v>246</v>
      </c>
      <c r="J2387">
        <v>216</v>
      </c>
      <c r="K2387">
        <v>13</v>
      </c>
    </row>
    <row r="2388" spans="1:11" x14ac:dyDescent="0.6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245</v>
      </c>
      <c r="H2388" t="s">
        <v>245</v>
      </c>
      <c r="I2388" t="s">
        <v>246</v>
      </c>
      <c r="J2388">
        <v>216</v>
      </c>
      <c r="K2388">
        <v>13</v>
      </c>
    </row>
    <row r="2389" spans="1:11" x14ac:dyDescent="0.6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245</v>
      </c>
      <c r="H2389" t="s">
        <v>245</v>
      </c>
      <c r="I2389" t="s">
        <v>246</v>
      </c>
      <c r="J2389">
        <v>216</v>
      </c>
      <c r="K2389">
        <v>13</v>
      </c>
    </row>
    <row r="2390" spans="1:11" x14ac:dyDescent="0.6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246</v>
      </c>
      <c r="H2390" t="s">
        <v>246</v>
      </c>
      <c r="I2390" t="s">
        <v>246</v>
      </c>
      <c r="J2390">
        <v>216</v>
      </c>
      <c r="K2390">
        <v>13</v>
      </c>
    </row>
    <row r="2391" spans="1:11" x14ac:dyDescent="0.6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245</v>
      </c>
      <c r="H2391" t="s">
        <v>245</v>
      </c>
      <c r="I2391" t="s">
        <v>246</v>
      </c>
      <c r="J2391">
        <v>216</v>
      </c>
      <c r="K2391">
        <v>13</v>
      </c>
    </row>
    <row r="2392" spans="1:11" x14ac:dyDescent="0.6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245</v>
      </c>
      <c r="H2392" t="s">
        <v>245</v>
      </c>
      <c r="I2392" t="s">
        <v>246</v>
      </c>
      <c r="J2392">
        <v>216</v>
      </c>
      <c r="K2392">
        <v>13</v>
      </c>
    </row>
    <row r="2393" spans="1:11" x14ac:dyDescent="0.6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246</v>
      </c>
      <c r="H2393" t="s">
        <v>245</v>
      </c>
      <c r="I2393" t="s">
        <v>245</v>
      </c>
      <c r="J2393">
        <v>216</v>
      </c>
      <c r="K2393">
        <v>13</v>
      </c>
    </row>
    <row r="2394" spans="1:11" x14ac:dyDescent="0.6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245</v>
      </c>
      <c r="H2394" t="s">
        <v>245</v>
      </c>
      <c r="I2394" t="s">
        <v>246</v>
      </c>
      <c r="J2394">
        <v>216</v>
      </c>
      <c r="K2394">
        <v>13</v>
      </c>
    </row>
    <row r="2395" spans="1:11" x14ac:dyDescent="0.6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245</v>
      </c>
      <c r="H2395" t="s">
        <v>245</v>
      </c>
      <c r="I2395" t="s">
        <v>246</v>
      </c>
      <c r="J2395">
        <v>216</v>
      </c>
      <c r="K2395">
        <v>13</v>
      </c>
    </row>
    <row r="2396" spans="1:11" x14ac:dyDescent="0.6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246</v>
      </c>
      <c r="H2396" t="s">
        <v>246</v>
      </c>
      <c r="I2396" t="s">
        <v>246</v>
      </c>
      <c r="J2396">
        <v>216</v>
      </c>
      <c r="K2396">
        <v>13</v>
      </c>
    </row>
    <row r="2397" spans="1:11" x14ac:dyDescent="0.6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245</v>
      </c>
      <c r="H2397" t="s">
        <v>245</v>
      </c>
      <c r="I2397" t="s">
        <v>246</v>
      </c>
      <c r="J2397">
        <v>216</v>
      </c>
      <c r="K2397">
        <v>13</v>
      </c>
    </row>
    <row r="2398" spans="1:11" x14ac:dyDescent="0.6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245</v>
      </c>
      <c r="H2398" t="s">
        <v>245</v>
      </c>
      <c r="I2398" t="s">
        <v>246</v>
      </c>
      <c r="J2398">
        <v>216</v>
      </c>
      <c r="K2398">
        <v>13</v>
      </c>
    </row>
    <row r="2399" spans="1:11" x14ac:dyDescent="0.6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246</v>
      </c>
      <c r="H2399" t="s">
        <v>245</v>
      </c>
      <c r="I2399" t="s">
        <v>246</v>
      </c>
      <c r="J2399">
        <v>216</v>
      </c>
      <c r="K2399">
        <v>13</v>
      </c>
    </row>
    <row r="2400" spans="1:11" x14ac:dyDescent="0.6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246</v>
      </c>
      <c r="H2400" t="s">
        <v>246</v>
      </c>
      <c r="I2400" t="s">
        <v>246</v>
      </c>
      <c r="J2400">
        <v>216</v>
      </c>
      <c r="K2400">
        <v>13</v>
      </c>
    </row>
    <row r="2401" spans="1:11" x14ac:dyDescent="0.6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245</v>
      </c>
      <c r="H2401" t="s">
        <v>245</v>
      </c>
      <c r="I2401" t="s">
        <v>246</v>
      </c>
      <c r="J2401">
        <v>216</v>
      </c>
      <c r="K2401">
        <v>13</v>
      </c>
    </row>
    <row r="2402" spans="1:11" x14ac:dyDescent="0.6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246</v>
      </c>
      <c r="H2402" t="s">
        <v>246</v>
      </c>
      <c r="I2402" t="s">
        <v>246</v>
      </c>
      <c r="J2402">
        <v>216</v>
      </c>
      <c r="K2402">
        <v>13</v>
      </c>
    </row>
    <row r="2403" spans="1:11" x14ac:dyDescent="0.6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245</v>
      </c>
      <c r="H2403" t="s">
        <v>245</v>
      </c>
      <c r="I2403" t="s">
        <v>245</v>
      </c>
      <c r="J2403">
        <v>216</v>
      </c>
      <c r="K2403">
        <v>13</v>
      </c>
    </row>
    <row r="2404" spans="1:11" x14ac:dyDescent="0.6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245</v>
      </c>
      <c r="H2404" t="s">
        <v>245</v>
      </c>
      <c r="I2404" t="s">
        <v>246</v>
      </c>
      <c r="J2404">
        <v>216</v>
      </c>
      <c r="K2404">
        <v>13</v>
      </c>
    </row>
    <row r="2405" spans="1:11" x14ac:dyDescent="0.6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246</v>
      </c>
      <c r="H2405" t="s">
        <v>245</v>
      </c>
      <c r="I2405" t="s">
        <v>245</v>
      </c>
      <c r="J2405">
        <v>216</v>
      </c>
      <c r="K2405">
        <v>13</v>
      </c>
    </row>
    <row r="2406" spans="1:11" x14ac:dyDescent="0.6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246</v>
      </c>
      <c r="H2406" t="s">
        <v>245</v>
      </c>
      <c r="I2406" t="s">
        <v>245</v>
      </c>
      <c r="J2406">
        <v>216</v>
      </c>
      <c r="K2406">
        <v>13</v>
      </c>
    </row>
    <row r="2407" spans="1:11" x14ac:dyDescent="0.6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246</v>
      </c>
      <c r="H2407" t="s">
        <v>246</v>
      </c>
      <c r="I2407" t="s">
        <v>246</v>
      </c>
      <c r="J2407">
        <v>216</v>
      </c>
      <c r="K2407">
        <v>13</v>
      </c>
    </row>
    <row r="2408" spans="1:11" x14ac:dyDescent="0.6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245</v>
      </c>
      <c r="H2408" t="s">
        <v>245</v>
      </c>
      <c r="I2408" t="s">
        <v>246</v>
      </c>
      <c r="J2408">
        <v>216</v>
      </c>
      <c r="K2408">
        <v>13</v>
      </c>
    </row>
    <row r="2409" spans="1:11" x14ac:dyDescent="0.6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245</v>
      </c>
      <c r="H2409" t="s">
        <v>245</v>
      </c>
      <c r="I2409" t="s">
        <v>246</v>
      </c>
      <c r="J2409">
        <v>216</v>
      </c>
      <c r="K2409">
        <v>13</v>
      </c>
    </row>
    <row r="2410" spans="1:11" x14ac:dyDescent="0.6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245</v>
      </c>
      <c r="H2410" t="s">
        <v>245</v>
      </c>
      <c r="I2410" t="s">
        <v>246</v>
      </c>
      <c r="J2410">
        <v>216</v>
      </c>
      <c r="K2410">
        <v>13</v>
      </c>
    </row>
    <row r="2411" spans="1:11" x14ac:dyDescent="0.6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246</v>
      </c>
      <c r="H2411" t="s">
        <v>245</v>
      </c>
      <c r="I2411" t="s">
        <v>245</v>
      </c>
      <c r="J2411">
        <v>216</v>
      </c>
      <c r="K2411">
        <v>13</v>
      </c>
    </row>
    <row r="2412" spans="1:11" x14ac:dyDescent="0.6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246</v>
      </c>
      <c r="H2412" t="s">
        <v>246</v>
      </c>
      <c r="I2412" t="s">
        <v>246</v>
      </c>
      <c r="J2412">
        <v>216</v>
      </c>
      <c r="K2412">
        <v>13</v>
      </c>
    </row>
    <row r="2413" spans="1:11" x14ac:dyDescent="0.6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245</v>
      </c>
      <c r="H2413" t="s">
        <v>245</v>
      </c>
      <c r="I2413" t="s">
        <v>246</v>
      </c>
      <c r="J2413">
        <v>216</v>
      </c>
      <c r="K2413">
        <v>13</v>
      </c>
    </row>
    <row r="2414" spans="1:11" x14ac:dyDescent="0.6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245</v>
      </c>
      <c r="H2414" t="s">
        <v>245</v>
      </c>
      <c r="I2414" t="s">
        <v>246</v>
      </c>
      <c r="J2414">
        <v>216</v>
      </c>
      <c r="K2414">
        <v>13</v>
      </c>
    </row>
    <row r="2415" spans="1:11" x14ac:dyDescent="0.6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245</v>
      </c>
      <c r="H2415" t="s">
        <v>245</v>
      </c>
      <c r="I2415" t="s">
        <v>246</v>
      </c>
      <c r="J2415">
        <v>216</v>
      </c>
      <c r="K2415">
        <v>13</v>
      </c>
    </row>
    <row r="2416" spans="1:11" x14ac:dyDescent="0.6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245</v>
      </c>
      <c r="H2416" t="s">
        <v>245</v>
      </c>
      <c r="I2416" t="s">
        <v>246</v>
      </c>
      <c r="J2416">
        <v>216</v>
      </c>
      <c r="K2416">
        <v>13</v>
      </c>
    </row>
    <row r="2417" spans="1:11" x14ac:dyDescent="0.6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246</v>
      </c>
      <c r="H2417" t="s">
        <v>245</v>
      </c>
      <c r="I2417" t="s">
        <v>245</v>
      </c>
      <c r="J2417">
        <v>216</v>
      </c>
      <c r="K2417">
        <v>13</v>
      </c>
    </row>
    <row r="2418" spans="1:11" x14ac:dyDescent="0.6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245</v>
      </c>
      <c r="H2418" t="s">
        <v>245</v>
      </c>
      <c r="I2418" t="s">
        <v>246</v>
      </c>
      <c r="J2418">
        <v>216</v>
      </c>
      <c r="K2418">
        <v>13</v>
      </c>
    </row>
    <row r="2419" spans="1:11" x14ac:dyDescent="0.6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245</v>
      </c>
      <c r="H2419" t="s">
        <v>245</v>
      </c>
      <c r="I2419" t="s">
        <v>245</v>
      </c>
      <c r="J2419">
        <v>216</v>
      </c>
      <c r="K2419">
        <v>13</v>
      </c>
    </row>
    <row r="2420" spans="1:11" x14ac:dyDescent="0.6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245</v>
      </c>
      <c r="H2420" t="s">
        <v>245</v>
      </c>
      <c r="I2420" t="s">
        <v>246</v>
      </c>
      <c r="J2420">
        <v>216</v>
      </c>
      <c r="K2420">
        <v>13</v>
      </c>
    </row>
    <row r="2421" spans="1:11" x14ac:dyDescent="0.6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245</v>
      </c>
      <c r="H2421" t="s">
        <v>245</v>
      </c>
      <c r="I2421" t="s">
        <v>245</v>
      </c>
      <c r="J2421">
        <v>216</v>
      </c>
      <c r="K2421">
        <v>13</v>
      </c>
    </row>
    <row r="2422" spans="1:11" x14ac:dyDescent="0.6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245</v>
      </c>
      <c r="H2422" t="s">
        <v>245</v>
      </c>
      <c r="I2422" t="s">
        <v>246</v>
      </c>
      <c r="J2422">
        <v>216</v>
      </c>
      <c r="K2422">
        <v>13</v>
      </c>
    </row>
    <row r="2423" spans="1:11" x14ac:dyDescent="0.6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245</v>
      </c>
      <c r="H2423" t="s">
        <v>245</v>
      </c>
      <c r="I2423" t="s">
        <v>246</v>
      </c>
      <c r="J2423">
        <v>216</v>
      </c>
      <c r="K2423">
        <v>13</v>
      </c>
    </row>
    <row r="2424" spans="1:11" x14ac:dyDescent="0.6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246</v>
      </c>
      <c r="H2424" t="s">
        <v>246</v>
      </c>
      <c r="I2424" t="s">
        <v>246</v>
      </c>
      <c r="J2424">
        <v>216</v>
      </c>
      <c r="K2424">
        <v>13</v>
      </c>
    </row>
    <row r="2425" spans="1:11" x14ac:dyDescent="0.6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246</v>
      </c>
      <c r="H2425" t="s">
        <v>245</v>
      </c>
      <c r="I2425" t="s">
        <v>246</v>
      </c>
      <c r="J2425">
        <v>216</v>
      </c>
      <c r="K2425">
        <v>13</v>
      </c>
    </row>
    <row r="2426" spans="1:11" x14ac:dyDescent="0.6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245</v>
      </c>
      <c r="H2426" t="s">
        <v>245</v>
      </c>
      <c r="I2426" t="s">
        <v>246</v>
      </c>
      <c r="J2426">
        <v>216</v>
      </c>
      <c r="K2426">
        <v>13</v>
      </c>
    </row>
    <row r="2427" spans="1:11" x14ac:dyDescent="0.6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245</v>
      </c>
      <c r="H2427" t="s">
        <v>245</v>
      </c>
      <c r="I2427" t="s">
        <v>246</v>
      </c>
      <c r="J2427">
        <v>216</v>
      </c>
      <c r="K2427">
        <v>13</v>
      </c>
    </row>
    <row r="2428" spans="1:11" x14ac:dyDescent="0.6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245</v>
      </c>
      <c r="H2428" t="s">
        <v>245</v>
      </c>
      <c r="I2428" t="s">
        <v>245</v>
      </c>
      <c r="J2428">
        <v>216</v>
      </c>
      <c r="K2428">
        <v>13</v>
      </c>
    </row>
    <row r="2429" spans="1:11" x14ac:dyDescent="0.6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246</v>
      </c>
      <c r="H2429" t="s">
        <v>246</v>
      </c>
      <c r="I2429" t="s">
        <v>246</v>
      </c>
      <c r="J2429">
        <v>216</v>
      </c>
      <c r="K2429">
        <v>13</v>
      </c>
    </row>
    <row r="2430" spans="1:11" x14ac:dyDescent="0.6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245</v>
      </c>
      <c r="H2430" t="s">
        <v>245</v>
      </c>
      <c r="I2430" t="s">
        <v>246</v>
      </c>
      <c r="J2430">
        <v>216</v>
      </c>
      <c r="K2430">
        <v>13</v>
      </c>
    </row>
    <row r="2431" spans="1:11" x14ac:dyDescent="0.6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245</v>
      </c>
      <c r="H2431" t="s">
        <v>245</v>
      </c>
      <c r="I2431" t="s">
        <v>246</v>
      </c>
      <c r="J2431">
        <v>216</v>
      </c>
      <c r="K2431">
        <v>13</v>
      </c>
    </row>
    <row r="2432" spans="1:11" x14ac:dyDescent="0.6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245</v>
      </c>
      <c r="H2432" t="s">
        <v>245</v>
      </c>
      <c r="I2432" t="s">
        <v>246</v>
      </c>
      <c r="J2432">
        <v>216</v>
      </c>
      <c r="K2432">
        <v>13</v>
      </c>
    </row>
    <row r="2433" spans="1:11" x14ac:dyDescent="0.6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245</v>
      </c>
      <c r="H2433" t="s">
        <v>245</v>
      </c>
      <c r="I2433" t="s">
        <v>246</v>
      </c>
      <c r="J2433">
        <v>216</v>
      </c>
      <c r="K2433">
        <v>13</v>
      </c>
    </row>
    <row r="2434" spans="1:11" x14ac:dyDescent="0.6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245</v>
      </c>
      <c r="H2434" t="s">
        <v>245</v>
      </c>
      <c r="I2434" t="s">
        <v>246</v>
      </c>
      <c r="J2434">
        <v>216</v>
      </c>
      <c r="K2434">
        <v>13</v>
      </c>
    </row>
    <row r="2435" spans="1:11" x14ac:dyDescent="0.6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245</v>
      </c>
      <c r="H2435" t="s">
        <v>245</v>
      </c>
      <c r="I2435" t="s">
        <v>246</v>
      </c>
      <c r="J2435">
        <v>216</v>
      </c>
      <c r="K2435">
        <v>13</v>
      </c>
    </row>
    <row r="2436" spans="1:11" x14ac:dyDescent="0.6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245</v>
      </c>
      <c r="H2436" t="s">
        <v>245</v>
      </c>
      <c r="I2436" t="s">
        <v>246</v>
      </c>
      <c r="J2436">
        <v>216</v>
      </c>
      <c r="K2436">
        <v>13</v>
      </c>
    </row>
    <row r="2437" spans="1:11" x14ac:dyDescent="0.6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245</v>
      </c>
      <c r="H2437" t="s">
        <v>245</v>
      </c>
      <c r="I2437" t="s">
        <v>246</v>
      </c>
      <c r="J2437">
        <v>216</v>
      </c>
      <c r="K2437">
        <v>13</v>
      </c>
    </row>
    <row r="2438" spans="1:11" x14ac:dyDescent="0.6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245</v>
      </c>
      <c r="H2438" t="s">
        <v>245</v>
      </c>
      <c r="I2438" t="s">
        <v>246</v>
      </c>
      <c r="J2438">
        <v>216</v>
      </c>
      <c r="K2438">
        <v>13</v>
      </c>
    </row>
    <row r="2439" spans="1:11" x14ac:dyDescent="0.6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245</v>
      </c>
      <c r="H2439" t="s">
        <v>245</v>
      </c>
      <c r="I2439" t="s">
        <v>246</v>
      </c>
      <c r="J2439">
        <v>216</v>
      </c>
      <c r="K2439">
        <v>13</v>
      </c>
    </row>
    <row r="2440" spans="1:11" x14ac:dyDescent="0.6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245</v>
      </c>
      <c r="H2440" t="s">
        <v>245</v>
      </c>
      <c r="I2440" t="s">
        <v>246</v>
      </c>
      <c r="J2440">
        <v>216</v>
      </c>
      <c r="K2440">
        <v>13</v>
      </c>
    </row>
    <row r="2441" spans="1:11" x14ac:dyDescent="0.6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245</v>
      </c>
      <c r="H2441" t="s">
        <v>245</v>
      </c>
      <c r="I2441" t="s">
        <v>246</v>
      </c>
      <c r="J2441">
        <v>216</v>
      </c>
      <c r="K2441">
        <v>13</v>
      </c>
    </row>
    <row r="2442" spans="1:11" x14ac:dyDescent="0.6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246</v>
      </c>
      <c r="H2442" t="s">
        <v>246</v>
      </c>
      <c r="I2442" t="s">
        <v>246</v>
      </c>
      <c r="J2442">
        <v>216</v>
      </c>
      <c r="K2442">
        <v>13</v>
      </c>
    </row>
    <row r="2443" spans="1:11" x14ac:dyDescent="0.6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245</v>
      </c>
      <c r="H2443" t="s">
        <v>245</v>
      </c>
      <c r="I2443" t="s">
        <v>245</v>
      </c>
      <c r="J2443">
        <v>216</v>
      </c>
      <c r="K2443">
        <v>13</v>
      </c>
    </row>
    <row r="2444" spans="1:11" x14ac:dyDescent="0.6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245</v>
      </c>
      <c r="H2444" t="s">
        <v>245</v>
      </c>
      <c r="I2444" t="s">
        <v>245</v>
      </c>
      <c r="J2444">
        <v>216</v>
      </c>
      <c r="K2444">
        <v>13</v>
      </c>
    </row>
    <row r="2445" spans="1:11" x14ac:dyDescent="0.6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245</v>
      </c>
      <c r="H2445" t="s">
        <v>245</v>
      </c>
      <c r="I2445" t="s">
        <v>246</v>
      </c>
      <c r="J2445">
        <v>216</v>
      </c>
      <c r="K2445">
        <v>13</v>
      </c>
    </row>
    <row r="2446" spans="1:11" x14ac:dyDescent="0.6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245</v>
      </c>
      <c r="H2446" t="s">
        <v>245</v>
      </c>
      <c r="I2446" t="s">
        <v>246</v>
      </c>
      <c r="J2446">
        <v>216</v>
      </c>
      <c r="K2446">
        <v>13</v>
      </c>
    </row>
    <row r="2447" spans="1:11" x14ac:dyDescent="0.6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245</v>
      </c>
      <c r="H2447" t="s">
        <v>245</v>
      </c>
      <c r="I2447" t="s">
        <v>246</v>
      </c>
      <c r="J2447">
        <v>216</v>
      </c>
      <c r="K2447">
        <v>13</v>
      </c>
    </row>
    <row r="2448" spans="1:11" x14ac:dyDescent="0.6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246</v>
      </c>
      <c r="H2448" t="s">
        <v>246</v>
      </c>
      <c r="I2448" t="s">
        <v>246</v>
      </c>
      <c r="J2448">
        <v>216</v>
      </c>
      <c r="K2448">
        <v>13</v>
      </c>
    </row>
    <row r="2449" spans="1:11" x14ac:dyDescent="0.6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245</v>
      </c>
      <c r="H2449" t="s">
        <v>245</v>
      </c>
      <c r="I2449" t="s">
        <v>246</v>
      </c>
      <c r="J2449">
        <v>216</v>
      </c>
      <c r="K2449">
        <v>13</v>
      </c>
    </row>
    <row r="2450" spans="1:11" x14ac:dyDescent="0.6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245</v>
      </c>
      <c r="H2450" t="s">
        <v>245</v>
      </c>
      <c r="I2450" t="s">
        <v>246</v>
      </c>
      <c r="J2450">
        <v>216</v>
      </c>
      <c r="K2450">
        <v>13</v>
      </c>
    </row>
    <row r="2451" spans="1:11" x14ac:dyDescent="0.6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246</v>
      </c>
      <c r="H2451" t="s">
        <v>245</v>
      </c>
      <c r="I2451" t="s">
        <v>246</v>
      </c>
      <c r="J2451">
        <v>216</v>
      </c>
      <c r="K2451">
        <v>13</v>
      </c>
    </row>
    <row r="2452" spans="1:11" x14ac:dyDescent="0.6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246</v>
      </c>
      <c r="H2452" t="s">
        <v>246</v>
      </c>
      <c r="I2452" t="s">
        <v>246</v>
      </c>
      <c r="J2452">
        <v>216</v>
      </c>
      <c r="K2452">
        <v>13</v>
      </c>
    </row>
    <row r="2453" spans="1:11" x14ac:dyDescent="0.6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245</v>
      </c>
      <c r="H2453" t="s">
        <v>245</v>
      </c>
      <c r="I2453" t="s">
        <v>246</v>
      </c>
      <c r="J2453">
        <v>216</v>
      </c>
      <c r="K2453">
        <v>13</v>
      </c>
    </row>
    <row r="2454" spans="1:11" x14ac:dyDescent="0.6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245</v>
      </c>
      <c r="H2454" t="s">
        <v>245</v>
      </c>
      <c r="I2454" t="s">
        <v>246</v>
      </c>
      <c r="J2454">
        <v>216</v>
      </c>
      <c r="K2454">
        <v>13</v>
      </c>
    </row>
    <row r="2455" spans="1:11" x14ac:dyDescent="0.6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245</v>
      </c>
      <c r="H2455" t="s">
        <v>245</v>
      </c>
      <c r="I2455" t="s">
        <v>246</v>
      </c>
      <c r="J2455">
        <v>216</v>
      </c>
      <c r="K2455">
        <v>13</v>
      </c>
    </row>
    <row r="2456" spans="1:11" x14ac:dyDescent="0.6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245</v>
      </c>
      <c r="H2456" t="s">
        <v>245</v>
      </c>
      <c r="I2456" t="s">
        <v>246</v>
      </c>
      <c r="J2456">
        <v>216</v>
      </c>
      <c r="K2456">
        <v>13</v>
      </c>
    </row>
    <row r="2457" spans="1:11" x14ac:dyDescent="0.6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246</v>
      </c>
      <c r="H2457" t="s">
        <v>245</v>
      </c>
      <c r="I2457" t="s">
        <v>246</v>
      </c>
      <c r="J2457">
        <v>216</v>
      </c>
      <c r="K2457">
        <v>13</v>
      </c>
    </row>
    <row r="2458" spans="1:11" x14ac:dyDescent="0.6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246</v>
      </c>
      <c r="H2458" t="s">
        <v>245</v>
      </c>
      <c r="I2458" t="s">
        <v>245</v>
      </c>
      <c r="J2458">
        <v>216</v>
      </c>
      <c r="K2458">
        <v>13</v>
      </c>
    </row>
    <row r="2459" spans="1:11" x14ac:dyDescent="0.6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245</v>
      </c>
      <c r="H2459" t="s">
        <v>245</v>
      </c>
      <c r="I2459" t="s">
        <v>246</v>
      </c>
      <c r="J2459">
        <v>216</v>
      </c>
      <c r="K2459">
        <v>13</v>
      </c>
    </row>
    <row r="2460" spans="1:11" x14ac:dyDescent="0.6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246</v>
      </c>
      <c r="H2460" t="s">
        <v>246</v>
      </c>
      <c r="I2460" t="s">
        <v>246</v>
      </c>
      <c r="J2460">
        <v>216</v>
      </c>
      <c r="K2460">
        <v>13</v>
      </c>
    </row>
    <row r="2461" spans="1:11" x14ac:dyDescent="0.6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245</v>
      </c>
      <c r="H2461" t="s">
        <v>245</v>
      </c>
      <c r="I2461" t="s">
        <v>246</v>
      </c>
      <c r="J2461">
        <v>216</v>
      </c>
      <c r="K2461">
        <v>13</v>
      </c>
    </row>
    <row r="2462" spans="1:11" x14ac:dyDescent="0.6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245</v>
      </c>
      <c r="H2462" t="s">
        <v>245</v>
      </c>
      <c r="I2462" t="s">
        <v>245</v>
      </c>
      <c r="J2462">
        <v>216</v>
      </c>
      <c r="K2462">
        <v>13</v>
      </c>
    </row>
    <row r="2463" spans="1:11" x14ac:dyDescent="0.6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246</v>
      </c>
      <c r="H2463" t="s">
        <v>246</v>
      </c>
      <c r="I2463" t="s">
        <v>246</v>
      </c>
      <c r="J2463">
        <v>216</v>
      </c>
      <c r="K2463">
        <v>13</v>
      </c>
    </row>
    <row r="2464" spans="1:11" x14ac:dyDescent="0.6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246</v>
      </c>
      <c r="H2464" t="s">
        <v>246</v>
      </c>
      <c r="I2464" t="s">
        <v>246</v>
      </c>
      <c r="J2464">
        <v>216</v>
      </c>
      <c r="K2464">
        <v>13</v>
      </c>
    </row>
    <row r="2465" spans="1:11" x14ac:dyDescent="0.6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246</v>
      </c>
      <c r="H2465" t="s">
        <v>246</v>
      </c>
      <c r="I2465" t="s">
        <v>246</v>
      </c>
      <c r="J2465">
        <v>216</v>
      </c>
      <c r="K2465">
        <v>13</v>
      </c>
    </row>
    <row r="2466" spans="1:11" x14ac:dyDescent="0.6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245</v>
      </c>
      <c r="H2466" t="s">
        <v>245</v>
      </c>
      <c r="I2466" t="s">
        <v>245</v>
      </c>
      <c r="J2466">
        <v>216</v>
      </c>
      <c r="K2466">
        <v>13</v>
      </c>
    </row>
    <row r="2467" spans="1:11" x14ac:dyDescent="0.6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246</v>
      </c>
      <c r="H2467" t="s">
        <v>246</v>
      </c>
      <c r="I2467" t="s">
        <v>246</v>
      </c>
      <c r="J2467">
        <v>216</v>
      </c>
      <c r="K2467">
        <v>13</v>
      </c>
    </row>
    <row r="2468" spans="1:11" x14ac:dyDescent="0.6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246</v>
      </c>
      <c r="H2468" t="s">
        <v>245</v>
      </c>
      <c r="I2468" t="s">
        <v>245</v>
      </c>
      <c r="J2468">
        <v>216</v>
      </c>
      <c r="K2468">
        <v>13</v>
      </c>
    </row>
    <row r="2469" spans="1:11" x14ac:dyDescent="0.6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246</v>
      </c>
      <c r="H2469" t="s">
        <v>246</v>
      </c>
      <c r="I2469" t="s">
        <v>246</v>
      </c>
      <c r="J2469">
        <v>216</v>
      </c>
      <c r="K2469">
        <v>13</v>
      </c>
    </row>
    <row r="2470" spans="1:11" x14ac:dyDescent="0.6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246</v>
      </c>
      <c r="H2470" t="s">
        <v>245</v>
      </c>
      <c r="I2470" t="s">
        <v>246</v>
      </c>
      <c r="J2470">
        <v>216</v>
      </c>
      <c r="K2470">
        <v>13</v>
      </c>
    </row>
    <row r="2471" spans="1:11" x14ac:dyDescent="0.6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245</v>
      </c>
      <c r="H2471" t="s">
        <v>245</v>
      </c>
      <c r="I2471" t="s">
        <v>246</v>
      </c>
      <c r="J2471">
        <v>216</v>
      </c>
      <c r="K2471">
        <v>13</v>
      </c>
    </row>
    <row r="2472" spans="1:11" x14ac:dyDescent="0.6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245</v>
      </c>
      <c r="H2472" t="s">
        <v>245</v>
      </c>
      <c r="I2472" t="s">
        <v>246</v>
      </c>
      <c r="J2472">
        <v>216</v>
      </c>
      <c r="K2472">
        <v>13</v>
      </c>
    </row>
    <row r="2473" spans="1:11" x14ac:dyDescent="0.6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246</v>
      </c>
      <c r="H2473" t="s">
        <v>245</v>
      </c>
      <c r="I2473" t="s">
        <v>246</v>
      </c>
      <c r="J2473">
        <v>216</v>
      </c>
      <c r="K2473">
        <v>13</v>
      </c>
    </row>
    <row r="2474" spans="1:11" x14ac:dyDescent="0.6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245</v>
      </c>
      <c r="H2474" t="s">
        <v>245</v>
      </c>
      <c r="I2474" t="s">
        <v>246</v>
      </c>
      <c r="J2474">
        <v>216</v>
      </c>
      <c r="K2474">
        <v>13</v>
      </c>
    </row>
    <row r="2475" spans="1:11" x14ac:dyDescent="0.6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246</v>
      </c>
      <c r="H2475" t="s">
        <v>246</v>
      </c>
      <c r="I2475" t="s">
        <v>246</v>
      </c>
      <c r="J2475">
        <v>216</v>
      </c>
      <c r="K2475">
        <v>13</v>
      </c>
    </row>
    <row r="2476" spans="1:11" x14ac:dyDescent="0.6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245</v>
      </c>
      <c r="H2476" t="s">
        <v>245</v>
      </c>
      <c r="I2476" t="s">
        <v>245</v>
      </c>
      <c r="J2476">
        <v>216</v>
      </c>
      <c r="K2476">
        <v>13</v>
      </c>
    </row>
    <row r="2477" spans="1:11" x14ac:dyDescent="0.6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246</v>
      </c>
      <c r="H2477" t="s">
        <v>246</v>
      </c>
      <c r="I2477" t="s">
        <v>246</v>
      </c>
      <c r="J2477">
        <v>216</v>
      </c>
      <c r="K2477">
        <v>13</v>
      </c>
    </row>
    <row r="2478" spans="1:11" x14ac:dyDescent="0.6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245</v>
      </c>
      <c r="H2478" t="s">
        <v>245</v>
      </c>
      <c r="I2478" t="s">
        <v>246</v>
      </c>
      <c r="J2478">
        <v>216</v>
      </c>
      <c r="K2478">
        <v>13</v>
      </c>
    </row>
    <row r="2479" spans="1:11" x14ac:dyDescent="0.6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245</v>
      </c>
      <c r="H2479" t="s">
        <v>245</v>
      </c>
      <c r="I2479" t="s">
        <v>246</v>
      </c>
      <c r="J2479">
        <v>216</v>
      </c>
      <c r="K2479">
        <v>13</v>
      </c>
    </row>
    <row r="2480" spans="1:11" x14ac:dyDescent="0.6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245</v>
      </c>
      <c r="H2480" t="s">
        <v>245</v>
      </c>
      <c r="I2480" t="s">
        <v>246</v>
      </c>
      <c r="J2480">
        <v>216</v>
      </c>
      <c r="K2480">
        <v>13</v>
      </c>
    </row>
    <row r="2481" spans="1:11" x14ac:dyDescent="0.6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246</v>
      </c>
      <c r="H2481" t="s">
        <v>246</v>
      </c>
      <c r="I2481" t="s">
        <v>246</v>
      </c>
      <c r="J2481">
        <v>216</v>
      </c>
      <c r="K2481">
        <v>13</v>
      </c>
    </row>
    <row r="2482" spans="1:11" x14ac:dyDescent="0.6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246</v>
      </c>
      <c r="H2482" t="s">
        <v>245</v>
      </c>
      <c r="I2482" t="s">
        <v>246</v>
      </c>
      <c r="J2482">
        <v>216</v>
      </c>
      <c r="K2482">
        <v>13</v>
      </c>
    </row>
    <row r="2483" spans="1:11" x14ac:dyDescent="0.6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245</v>
      </c>
      <c r="H2483" t="s">
        <v>245</v>
      </c>
      <c r="I2483" t="s">
        <v>246</v>
      </c>
      <c r="J2483">
        <v>216</v>
      </c>
      <c r="K2483">
        <v>13</v>
      </c>
    </row>
    <row r="2484" spans="1:11" x14ac:dyDescent="0.6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245</v>
      </c>
      <c r="H2484" t="s">
        <v>245</v>
      </c>
      <c r="I2484" t="s">
        <v>246</v>
      </c>
      <c r="J2484">
        <v>216</v>
      </c>
      <c r="K2484">
        <v>13</v>
      </c>
    </row>
    <row r="2485" spans="1:11" x14ac:dyDescent="0.6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245</v>
      </c>
      <c r="H2485" t="s">
        <v>245</v>
      </c>
      <c r="I2485" t="s">
        <v>246</v>
      </c>
      <c r="J2485">
        <v>216</v>
      </c>
      <c r="K2485">
        <v>13</v>
      </c>
    </row>
    <row r="2486" spans="1:11" x14ac:dyDescent="0.6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245</v>
      </c>
      <c r="H2486" t="s">
        <v>245</v>
      </c>
      <c r="I2486" t="s">
        <v>246</v>
      </c>
      <c r="J2486">
        <v>216</v>
      </c>
      <c r="K2486">
        <v>13</v>
      </c>
    </row>
    <row r="2487" spans="1:11" x14ac:dyDescent="0.6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245</v>
      </c>
      <c r="H2487" t="s">
        <v>245</v>
      </c>
      <c r="I2487" t="s">
        <v>246</v>
      </c>
      <c r="J2487">
        <v>216</v>
      </c>
      <c r="K2487">
        <v>13</v>
      </c>
    </row>
    <row r="2488" spans="1:11" x14ac:dyDescent="0.6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245</v>
      </c>
      <c r="H2488" t="s">
        <v>245</v>
      </c>
      <c r="I2488" t="s">
        <v>245</v>
      </c>
      <c r="J2488">
        <v>216</v>
      </c>
      <c r="K2488">
        <v>13</v>
      </c>
    </row>
    <row r="2489" spans="1:11" x14ac:dyDescent="0.6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245</v>
      </c>
      <c r="H2489" t="s">
        <v>245</v>
      </c>
      <c r="I2489" t="s">
        <v>245</v>
      </c>
      <c r="J2489">
        <v>216</v>
      </c>
      <c r="K2489">
        <v>13</v>
      </c>
    </row>
    <row r="2490" spans="1:11" x14ac:dyDescent="0.6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246</v>
      </c>
      <c r="H2490" t="s">
        <v>245</v>
      </c>
      <c r="I2490" t="s">
        <v>246</v>
      </c>
      <c r="J2490">
        <v>216</v>
      </c>
      <c r="K2490">
        <v>13</v>
      </c>
    </row>
    <row r="2491" spans="1:11" x14ac:dyDescent="0.6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245</v>
      </c>
      <c r="H2491" t="s">
        <v>245</v>
      </c>
      <c r="I2491" t="s">
        <v>246</v>
      </c>
      <c r="J2491">
        <v>216</v>
      </c>
      <c r="K2491">
        <v>13</v>
      </c>
    </row>
    <row r="2492" spans="1:11" x14ac:dyDescent="0.6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245</v>
      </c>
      <c r="H2492" t="s">
        <v>245</v>
      </c>
      <c r="I2492" t="s">
        <v>246</v>
      </c>
      <c r="J2492">
        <v>216</v>
      </c>
      <c r="K2492">
        <v>13</v>
      </c>
    </row>
    <row r="2493" spans="1:11" x14ac:dyDescent="0.6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246</v>
      </c>
      <c r="H2493" t="s">
        <v>245</v>
      </c>
      <c r="I2493" t="s">
        <v>245</v>
      </c>
      <c r="J2493">
        <v>216</v>
      </c>
      <c r="K2493">
        <v>13</v>
      </c>
    </row>
    <row r="2494" spans="1:11" x14ac:dyDescent="0.6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245</v>
      </c>
      <c r="H2494" t="s">
        <v>245</v>
      </c>
      <c r="I2494" t="s">
        <v>245</v>
      </c>
      <c r="J2494">
        <v>216</v>
      </c>
      <c r="K2494">
        <v>13</v>
      </c>
    </row>
    <row r="2495" spans="1:11" x14ac:dyDescent="0.6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245</v>
      </c>
      <c r="H2495" t="s">
        <v>245</v>
      </c>
      <c r="I2495" t="s">
        <v>245</v>
      </c>
      <c r="J2495">
        <v>216</v>
      </c>
      <c r="K2495">
        <v>13</v>
      </c>
    </row>
    <row r="2496" spans="1:11" x14ac:dyDescent="0.6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245</v>
      </c>
      <c r="H2496" t="s">
        <v>245</v>
      </c>
      <c r="I2496" t="s">
        <v>246</v>
      </c>
      <c r="J2496">
        <v>216</v>
      </c>
      <c r="K2496">
        <v>13</v>
      </c>
    </row>
    <row r="2497" spans="1:11" x14ac:dyDescent="0.6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245</v>
      </c>
      <c r="H2497" t="s">
        <v>245</v>
      </c>
      <c r="I2497" t="s">
        <v>246</v>
      </c>
      <c r="J2497">
        <v>216</v>
      </c>
      <c r="K2497">
        <v>13</v>
      </c>
    </row>
    <row r="2498" spans="1:11" x14ac:dyDescent="0.6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246</v>
      </c>
      <c r="H2498" t="s">
        <v>245</v>
      </c>
      <c r="I2498" t="s">
        <v>245</v>
      </c>
      <c r="J2498">
        <v>216</v>
      </c>
      <c r="K2498">
        <v>13</v>
      </c>
    </row>
    <row r="2499" spans="1:11" x14ac:dyDescent="0.6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245</v>
      </c>
      <c r="H2499" t="s">
        <v>245</v>
      </c>
      <c r="I2499" t="s">
        <v>246</v>
      </c>
      <c r="J2499">
        <v>216</v>
      </c>
      <c r="K2499">
        <v>13</v>
      </c>
    </row>
    <row r="2500" spans="1:11" x14ac:dyDescent="0.6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245</v>
      </c>
      <c r="H2500" t="s">
        <v>245</v>
      </c>
      <c r="I2500" t="s">
        <v>246</v>
      </c>
      <c r="J2500">
        <v>216</v>
      </c>
      <c r="K2500">
        <v>13</v>
      </c>
    </row>
    <row r="2501" spans="1:11" x14ac:dyDescent="0.6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246</v>
      </c>
      <c r="H2501" t="s">
        <v>246</v>
      </c>
      <c r="I2501" t="s">
        <v>246</v>
      </c>
      <c r="J2501">
        <v>216</v>
      </c>
      <c r="K2501">
        <v>13</v>
      </c>
    </row>
    <row r="2502" spans="1:11" x14ac:dyDescent="0.6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246</v>
      </c>
      <c r="H2502" t="s">
        <v>245</v>
      </c>
      <c r="I2502" t="s">
        <v>245</v>
      </c>
      <c r="J2502">
        <v>216</v>
      </c>
      <c r="K2502">
        <v>13</v>
      </c>
    </row>
    <row r="2503" spans="1:11" x14ac:dyDescent="0.6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245</v>
      </c>
      <c r="H2503" t="s">
        <v>245</v>
      </c>
      <c r="I2503" t="s">
        <v>245</v>
      </c>
      <c r="J2503">
        <v>216</v>
      </c>
      <c r="K2503">
        <v>13</v>
      </c>
    </row>
    <row r="2504" spans="1:11" x14ac:dyDescent="0.6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245</v>
      </c>
      <c r="H2504" t="s">
        <v>245</v>
      </c>
      <c r="I2504" t="s">
        <v>246</v>
      </c>
      <c r="J2504">
        <v>216</v>
      </c>
      <c r="K2504">
        <v>13</v>
      </c>
    </row>
    <row r="2505" spans="1:11" x14ac:dyDescent="0.6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245</v>
      </c>
      <c r="H2505" t="s">
        <v>245</v>
      </c>
      <c r="I2505" t="s">
        <v>246</v>
      </c>
      <c r="J2505">
        <v>216</v>
      </c>
      <c r="K2505">
        <v>13</v>
      </c>
    </row>
    <row r="2506" spans="1:11" x14ac:dyDescent="0.6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245</v>
      </c>
      <c r="H2506" t="s">
        <v>245</v>
      </c>
      <c r="I2506" t="s">
        <v>246</v>
      </c>
      <c r="J2506">
        <v>216</v>
      </c>
      <c r="K2506">
        <v>13</v>
      </c>
    </row>
    <row r="2507" spans="1:11" x14ac:dyDescent="0.6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245</v>
      </c>
      <c r="H2507" t="s">
        <v>245</v>
      </c>
      <c r="I2507" t="s">
        <v>246</v>
      </c>
      <c r="J2507">
        <v>216</v>
      </c>
      <c r="K2507">
        <v>13</v>
      </c>
    </row>
    <row r="2508" spans="1:11" x14ac:dyDescent="0.6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245</v>
      </c>
      <c r="H2508" t="s">
        <v>245</v>
      </c>
      <c r="I2508" t="s">
        <v>246</v>
      </c>
      <c r="J2508">
        <v>216</v>
      </c>
      <c r="K2508">
        <v>13</v>
      </c>
    </row>
    <row r="2509" spans="1:11" x14ac:dyDescent="0.6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245</v>
      </c>
      <c r="H2509" t="s">
        <v>245</v>
      </c>
      <c r="I2509" t="s">
        <v>245</v>
      </c>
      <c r="J2509">
        <v>216</v>
      </c>
      <c r="K2509">
        <v>13</v>
      </c>
    </row>
    <row r="2510" spans="1:11" x14ac:dyDescent="0.6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246</v>
      </c>
      <c r="H2510" t="s">
        <v>245</v>
      </c>
      <c r="I2510" t="s">
        <v>246</v>
      </c>
      <c r="J2510">
        <v>216</v>
      </c>
      <c r="K2510">
        <v>13</v>
      </c>
    </row>
    <row r="2511" spans="1:11" x14ac:dyDescent="0.6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245</v>
      </c>
      <c r="H2511" t="s">
        <v>245</v>
      </c>
      <c r="I2511" t="s">
        <v>246</v>
      </c>
      <c r="J2511">
        <v>216</v>
      </c>
      <c r="K2511">
        <v>13</v>
      </c>
    </row>
    <row r="2512" spans="1:11" x14ac:dyDescent="0.6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246</v>
      </c>
      <c r="H2512" t="s">
        <v>246</v>
      </c>
      <c r="I2512" t="s">
        <v>246</v>
      </c>
      <c r="J2512">
        <v>216</v>
      </c>
      <c r="K2512">
        <v>13</v>
      </c>
    </row>
    <row r="2513" spans="1:11" x14ac:dyDescent="0.6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245</v>
      </c>
      <c r="H2513" t="s">
        <v>245</v>
      </c>
      <c r="I2513" t="s">
        <v>246</v>
      </c>
      <c r="J2513">
        <v>216</v>
      </c>
      <c r="K2513">
        <v>13</v>
      </c>
    </row>
    <row r="2514" spans="1:11" x14ac:dyDescent="0.6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245</v>
      </c>
      <c r="H2514" t="s">
        <v>245</v>
      </c>
      <c r="I2514" t="s">
        <v>246</v>
      </c>
      <c r="J2514">
        <v>216</v>
      </c>
      <c r="K2514">
        <v>13</v>
      </c>
    </row>
    <row r="2515" spans="1:11" x14ac:dyDescent="0.6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245</v>
      </c>
      <c r="H2515" t="s">
        <v>245</v>
      </c>
      <c r="I2515" t="s">
        <v>246</v>
      </c>
      <c r="J2515">
        <v>216</v>
      </c>
      <c r="K2515">
        <v>13</v>
      </c>
    </row>
    <row r="2516" spans="1:11" x14ac:dyDescent="0.6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245</v>
      </c>
      <c r="H2516" t="s">
        <v>245</v>
      </c>
      <c r="I2516" t="s">
        <v>246</v>
      </c>
      <c r="J2516">
        <v>216</v>
      </c>
      <c r="K2516">
        <v>13</v>
      </c>
    </row>
    <row r="2517" spans="1:11" x14ac:dyDescent="0.6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245</v>
      </c>
      <c r="H2517" t="s">
        <v>245</v>
      </c>
      <c r="I2517" t="s">
        <v>246</v>
      </c>
      <c r="J2517">
        <v>216</v>
      </c>
      <c r="K2517">
        <v>13</v>
      </c>
    </row>
    <row r="2518" spans="1:11" x14ac:dyDescent="0.6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245</v>
      </c>
      <c r="H2518" t="s">
        <v>245</v>
      </c>
      <c r="I2518" t="s">
        <v>246</v>
      </c>
      <c r="J2518">
        <v>216</v>
      </c>
      <c r="K2518">
        <v>13</v>
      </c>
    </row>
    <row r="2519" spans="1:11" x14ac:dyDescent="0.6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245</v>
      </c>
      <c r="H2519" t="s">
        <v>245</v>
      </c>
      <c r="I2519" t="s">
        <v>246</v>
      </c>
      <c r="J2519">
        <v>216</v>
      </c>
      <c r="K2519">
        <v>13</v>
      </c>
    </row>
    <row r="2520" spans="1:11" x14ac:dyDescent="0.6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245</v>
      </c>
      <c r="H2520" t="s">
        <v>245</v>
      </c>
      <c r="I2520" t="s">
        <v>246</v>
      </c>
      <c r="J2520">
        <v>216</v>
      </c>
      <c r="K2520">
        <v>13</v>
      </c>
    </row>
    <row r="2521" spans="1:11" x14ac:dyDescent="0.6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246</v>
      </c>
      <c r="H2521" t="s">
        <v>246</v>
      </c>
      <c r="I2521" t="s">
        <v>246</v>
      </c>
      <c r="J2521">
        <v>216</v>
      </c>
      <c r="K2521">
        <v>13</v>
      </c>
    </row>
    <row r="2522" spans="1:11" x14ac:dyDescent="0.6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245</v>
      </c>
      <c r="H2522" t="s">
        <v>245</v>
      </c>
      <c r="I2522" t="s">
        <v>246</v>
      </c>
      <c r="J2522">
        <v>216</v>
      </c>
      <c r="K2522">
        <v>13</v>
      </c>
    </row>
    <row r="2523" spans="1:11" x14ac:dyDescent="0.6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245</v>
      </c>
      <c r="H2523" t="s">
        <v>245</v>
      </c>
      <c r="I2523" t="s">
        <v>245</v>
      </c>
      <c r="J2523">
        <v>216</v>
      </c>
      <c r="K2523">
        <v>13</v>
      </c>
    </row>
    <row r="2524" spans="1:11" x14ac:dyDescent="0.6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245</v>
      </c>
      <c r="H2524" t="s">
        <v>245</v>
      </c>
      <c r="I2524" t="s">
        <v>246</v>
      </c>
      <c r="J2524">
        <v>216</v>
      </c>
      <c r="K2524">
        <v>13</v>
      </c>
    </row>
    <row r="2525" spans="1:11" x14ac:dyDescent="0.6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246</v>
      </c>
      <c r="H2525" t="s">
        <v>245</v>
      </c>
      <c r="I2525" t="s">
        <v>245</v>
      </c>
      <c r="J2525">
        <v>216</v>
      </c>
      <c r="K2525">
        <v>13</v>
      </c>
    </row>
    <row r="2526" spans="1:11" x14ac:dyDescent="0.6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245</v>
      </c>
      <c r="H2526" t="s">
        <v>245</v>
      </c>
      <c r="I2526" t="s">
        <v>246</v>
      </c>
      <c r="J2526">
        <v>216</v>
      </c>
      <c r="K2526">
        <v>13</v>
      </c>
    </row>
    <row r="2527" spans="1:11" x14ac:dyDescent="0.6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245</v>
      </c>
      <c r="H2527" t="s">
        <v>245</v>
      </c>
      <c r="I2527" t="s">
        <v>245</v>
      </c>
      <c r="J2527">
        <v>216</v>
      </c>
      <c r="K2527">
        <v>13</v>
      </c>
    </row>
    <row r="2528" spans="1:11" x14ac:dyDescent="0.6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245</v>
      </c>
      <c r="H2528" t="s">
        <v>245</v>
      </c>
      <c r="I2528" t="s">
        <v>246</v>
      </c>
      <c r="J2528">
        <v>216</v>
      </c>
      <c r="K2528">
        <v>13</v>
      </c>
    </row>
    <row r="2529" spans="1:11" x14ac:dyDescent="0.6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245</v>
      </c>
      <c r="H2529" t="s">
        <v>245</v>
      </c>
      <c r="I2529" t="s">
        <v>246</v>
      </c>
      <c r="J2529">
        <v>216</v>
      </c>
      <c r="K2529">
        <v>13</v>
      </c>
    </row>
    <row r="2530" spans="1:11" x14ac:dyDescent="0.6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245</v>
      </c>
      <c r="H2530" t="s">
        <v>245</v>
      </c>
      <c r="I2530" t="s">
        <v>246</v>
      </c>
      <c r="J2530">
        <v>216</v>
      </c>
      <c r="K2530">
        <v>13</v>
      </c>
    </row>
    <row r="2531" spans="1:11" x14ac:dyDescent="0.6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245</v>
      </c>
      <c r="H2531" t="s">
        <v>245</v>
      </c>
      <c r="I2531" t="s">
        <v>246</v>
      </c>
      <c r="J2531">
        <v>216</v>
      </c>
      <c r="K2531">
        <v>13</v>
      </c>
    </row>
    <row r="2532" spans="1:11" x14ac:dyDescent="0.6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245</v>
      </c>
      <c r="H2532" t="s">
        <v>245</v>
      </c>
      <c r="I2532" t="s">
        <v>246</v>
      </c>
      <c r="J2532">
        <v>216</v>
      </c>
      <c r="K2532">
        <v>13</v>
      </c>
    </row>
    <row r="2533" spans="1:11" x14ac:dyDescent="0.6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245</v>
      </c>
      <c r="H2533" t="s">
        <v>245</v>
      </c>
      <c r="I2533" t="s">
        <v>246</v>
      </c>
      <c r="J2533">
        <v>216</v>
      </c>
      <c r="K2533">
        <v>13</v>
      </c>
    </row>
    <row r="2534" spans="1:11" x14ac:dyDescent="0.6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245</v>
      </c>
      <c r="H2534" t="s">
        <v>245</v>
      </c>
      <c r="I2534" t="s">
        <v>246</v>
      </c>
      <c r="J2534">
        <v>216</v>
      </c>
      <c r="K2534">
        <v>13</v>
      </c>
    </row>
    <row r="2535" spans="1:11" x14ac:dyDescent="0.6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246</v>
      </c>
      <c r="H2535" t="s">
        <v>246</v>
      </c>
      <c r="I2535" t="s">
        <v>246</v>
      </c>
      <c r="J2535">
        <v>216</v>
      </c>
      <c r="K2535">
        <v>13</v>
      </c>
    </row>
    <row r="2536" spans="1:11" x14ac:dyDescent="0.6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246</v>
      </c>
      <c r="H2536" t="s">
        <v>245</v>
      </c>
      <c r="I2536" t="s">
        <v>245</v>
      </c>
      <c r="J2536">
        <v>216</v>
      </c>
      <c r="K2536">
        <v>13</v>
      </c>
    </row>
    <row r="2537" spans="1:11" x14ac:dyDescent="0.6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246</v>
      </c>
      <c r="H2537" t="s">
        <v>245</v>
      </c>
      <c r="I2537" t="s">
        <v>245</v>
      </c>
      <c r="J2537">
        <v>216</v>
      </c>
      <c r="K2537">
        <v>13</v>
      </c>
    </row>
    <row r="2538" spans="1:11" x14ac:dyDescent="0.6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246</v>
      </c>
      <c r="H2538" t="s">
        <v>245</v>
      </c>
      <c r="I2538" t="s">
        <v>246</v>
      </c>
      <c r="J2538">
        <v>216</v>
      </c>
      <c r="K2538">
        <v>13</v>
      </c>
    </row>
    <row r="2539" spans="1:11" x14ac:dyDescent="0.6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245</v>
      </c>
      <c r="H2539" t="s">
        <v>245</v>
      </c>
      <c r="I2539" t="s">
        <v>245</v>
      </c>
      <c r="J2539">
        <v>216</v>
      </c>
      <c r="K2539">
        <v>13</v>
      </c>
    </row>
    <row r="2540" spans="1:11" x14ac:dyDescent="0.6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245</v>
      </c>
      <c r="H2540" t="s">
        <v>245</v>
      </c>
      <c r="I2540" t="s">
        <v>246</v>
      </c>
      <c r="J2540">
        <v>292</v>
      </c>
      <c r="K2540">
        <v>14</v>
      </c>
    </row>
    <row r="2541" spans="1:11" x14ac:dyDescent="0.6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245</v>
      </c>
      <c r="H2541" t="s">
        <v>245</v>
      </c>
      <c r="I2541" t="s">
        <v>245</v>
      </c>
      <c r="J2541">
        <v>292</v>
      </c>
      <c r="K2541">
        <v>14</v>
      </c>
    </row>
    <row r="2542" spans="1:11" x14ac:dyDescent="0.6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245</v>
      </c>
      <c r="H2542" t="s">
        <v>245</v>
      </c>
      <c r="I2542" t="s">
        <v>246</v>
      </c>
      <c r="J2542">
        <v>292</v>
      </c>
      <c r="K2542">
        <v>14</v>
      </c>
    </row>
    <row r="2543" spans="1:11" x14ac:dyDescent="0.6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246</v>
      </c>
      <c r="H2543" t="s">
        <v>246</v>
      </c>
      <c r="I2543" t="s">
        <v>246</v>
      </c>
      <c r="J2543">
        <v>292</v>
      </c>
      <c r="K2543">
        <v>14</v>
      </c>
    </row>
    <row r="2544" spans="1:11" x14ac:dyDescent="0.6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246</v>
      </c>
      <c r="H2544" t="s">
        <v>245</v>
      </c>
      <c r="I2544" t="s">
        <v>246</v>
      </c>
      <c r="J2544">
        <v>292</v>
      </c>
      <c r="K2544">
        <v>14</v>
      </c>
    </row>
    <row r="2545" spans="1:11" x14ac:dyDescent="0.6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246</v>
      </c>
      <c r="H2545" t="s">
        <v>246</v>
      </c>
      <c r="I2545" t="s">
        <v>246</v>
      </c>
      <c r="J2545">
        <v>292</v>
      </c>
      <c r="K2545">
        <v>14</v>
      </c>
    </row>
    <row r="2546" spans="1:11" x14ac:dyDescent="0.6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245</v>
      </c>
      <c r="H2546" t="s">
        <v>245</v>
      </c>
      <c r="I2546" t="s">
        <v>246</v>
      </c>
      <c r="J2546">
        <v>292</v>
      </c>
      <c r="K2546">
        <v>14</v>
      </c>
    </row>
    <row r="2547" spans="1:11" x14ac:dyDescent="0.6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245</v>
      </c>
      <c r="H2547" t="s">
        <v>245</v>
      </c>
      <c r="I2547" t="s">
        <v>246</v>
      </c>
      <c r="J2547">
        <v>292</v>
      </c>
      <c r="K2547">
        <v>14</v>
      </c>
    </row>
    <row r="2548" spans="1:11" x14ac:dyDescent="0.6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245</v>
      </c>
      <c r="H2548" t="s">
        <v>245</v>
      </c>
      <c r="I2548" t="s">
        <v>246</v>
      </c>
      <c r="J2548">
        <v>292</v>
      </c>
      <c r="K2548">
        <v>14</v>
      </c>
    </row>
    <row r="2549" spans="1:11" x14ac:dyDescent="0.6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245</v>
      </c>
      <c r="H2549" t="s">
        <v>245</v>
      </c>
      <c r="I2549" t="s">
        <v>245</v>
      </c>
      <c r="J2549">
        <v>292</v>
      </c>
      <c r="K2549">
        <v>14</v>
      </c>
    </row>
    <row r="2550" spans="1:11" x14ac:dyDescent="0.6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246</v>
      </c>
      <c r="H2550" t="s">
        <v>245</v>
      </c>
      <c r="I2550" t="s">
        <v>246</v>
      </c>
      <c r="J2550">
        <v>292</v>
      </c>
      <c r="K2550">
        <v>14</v>
      </c>
    </row>
    <row r="2551" spans="1:11" x14ac:dyDescent="0.6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246</v>
      </c>
      <c r="H2551" t="s">
        <v>246</v>
      </c>
      <c r="I2551" t="s">
        <v>246</v>
      </c>
      <c r="J2551">
        <v>292</v>
      </c>
      <c r="K2551">
        <v>14</v>
      </c>
    </row>
    <row r="2552" spans="1:11" x14ac:dyDescent="0.6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246</v>
      </c>
      <c r="H2552" t="s">
        <v>246</v>
      </c>
      <c r="I2552" t="s">
        <v>246</v>
      </c>
      <c r="J2552">
        <v>292</v>
      </c>
      <c r="K2552">
        <v>14</v>
      </c>
    </row>
    <row r="2553" spans="1:11" x14ac:dyDescent="0.6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246</v>
      </c>
      <c r="H2553" t="s">
        <v>245</v>
      </c>
      <c r="I2553" t="s">
        <v>246</v>
      </c>
      <c r="J2553">
        <v>292</v>
      </c>
      <c r="K2553">
        <v>14</v>
      </c>
    </row>
    <row r="2554" spans="1:11" x14ac:dyDescent="0.6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246</v>
      </c>
      <c r="H2554" t="s">
        <v>245</v>
      </c>
      <c r="I2554" t="s">
        <v>246</v>
      </c>
      <c r="J2554">
        <v>292</v>
      </c>
      <c r="K2554">
        <v>14</v>
      </c>
    </row>
    <row r="2555" spans="1:11" x14ac:dyDescent="0.6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246</v>
      </c>
      <c r="H2555" t="s">
        <v>246</v>
      </c>
      <c r="I2555" t="s">
        <v>246</v>
      </c>
      <c r="J2555">
        <v>292</v>
      </c>
      <c r="K2555">
        <v>14</v>
      </c>
    </row>
    <row r="2556" spans="1:11" x14ac:dyDescent="0.6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246</v>
      </c>
      <c r="H2556" t="s">
        <v>245</v>
      </c>
      <c r="I2556" t="s">
        <v>246</v>
      </c>
      <c r="J2556">
        <v>292</v>
      </c>
      <c r="K2556">
        <v>14</v>
      </c>
    </row>
    <row r="2557" spans="1:11" x14ac:dyDescent="0.6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245</v>
      </c>
      <c r="H2557" t="s">
        <v>245</v>
      </c>
      <c r="I2557" t="s">
        <v>246</v>
      </c>
      <c r="J2557">
        <v>292</v>
      </c>
      <c r="K2557">
        <v>14</v>
      </c>
    </row>
    <row r="2558" spans="1:11" x14ac:dyDescent="0.6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245</v>
      </c>
      <c r="H2558" t="s">
        <v>245</v>
      </c>
      <c r="I2558" t="s">
        <v>246</v>
      </c>
      <c r="J2558">
        <v>292</v>
      </c>
      <c r="K2558">
        <v>14</v>
      </c>
    </row>
    <row r="2559" spans="1:11" x14ac:dyDescent="0.6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245</v>
      </c>
      <c r="H2559" t="s">
        <v>245</v>
      </c>
      <c r="I2559" t="s">
        <v>246</v>
      </c>
      <c r="J2559">
        <v>292</v>
      </c>
      <c r="K2559">
        <v>14</v>
      </c>
    </row>
    <row r="2560" spans="1:11" x14ac:dyDescent="0.6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245</v>
      </c>
      <c r="H2560" t="s">
        <v>245</v>
      </c>
      <c r="I2560" t="s">
        <v>246</v>
      </c>
      <c r="J2560">
        <v>292</v>
      </c>
      <c r="K2560">
        <v>14</v>
      </c>
    </row>
    <row r="2561" spans="1:11" x14ac:dyDescent="0.6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245</v>
      </c>
      <c r="H2561" t="s">
        <v>245</v>
      </c>
      <c r="I2561" t="s">
        <v>246</v>
      </c>
      <c r="J2561">
        <v>292</v>
      </c>
      <c r="K2561">
        <v>14</v>
      </c>
    </row>
    <row r="2562" spans="1:11" x14ac:dyDescent="0.6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246</v>
      </c>
      <c r="H2562" t="s">
        <v>245</v>
      </c>
      <c r="I2562" t="s">
        <v>246</v>
      </c>
      <c r="J2562">
        <v>292</v>
      </c>
      <c r="K2562">
        <v>14</v>
      </c>
    </row>
    <row r="2563" spans="1:11" x14ac:dyDescent="0.6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246</v>
      </c>
      <c r="H2563" t="s">
        <v>246</v>
      </c>
      <c r="I2563" t="s">
        <v>246</v>
      </c>
      <c r="J2563">
        <v>292</v>
      </c>
      <c r="K2563">
        <v>14</v>
      </c>
    </row>
    <row r="2564" spans="1:11" x14ac:dyDescent="0.6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245</v>
      </c>
      <c r="H2564" t="s">
        <v>245</v>
      </c>
      <c r="I2564" t="s">
        <v>246</v>
      </c>
      <c r="J2564">
        <v>292</v>
      </c>
      <c r="K2564">
        <v>14</v>
      </c>
    </row>
    <row r="2565" spans="1:11" x14ac:dyDescent="0.6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246</v>
      </c>
      <c r="H2565" t="s">
        <v>246</v>
      </c>
      <c r="I2565" t="s">
        <v>246</v>
      </c>
      <c r="J2565">
        <v>292</v>
      </c>
      <c r="K2565">
        <v>14</v>
      </c>
    </row>
    <row r="2566" spans="1:11" x14ac:dyDescent="0.6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246</v>
      </c>
      <c r="H2566" t="s">
        <v>246</v>
      </c>
      <c r="I2566" t="s">
        <v>246</v>
      </c>
      <c r="J2566">
        <v>292</v>
      </c>
      <c r="K2566">
        <v>14</v>
      </c>
    </row>
    <row r="2567" spans="1:11" x14ac:dyDescent="0.6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245</v>
      </c>
      <c r="H2567" t="s">
        <v>245</v>
      </c>
      <c r="I2567" t="s">
        <v>246</v>
      </c>
      <c r="J2567">
        <v>292</v>
      </c>
      <c r="K2567">
        <v>14</v>
      </c>
    </row>
    <row r="2568" spans="1:11" x14ac:dyDescent="0.6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246</v>
      </c>
      <c r="H2568" t="s">
        <v>245</v>
      </c>
      <c r="I2568" t="s">
        <v>246</v>
      </c>
      <c r="J2568">
        <v>292</v>
      </c>
      <c r="K2568">
        <v>14</v>
      </c>
    </row>
    <row r="2569" spans="1:11" x14ac:dyDescent="0.6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245</v>
      </c>
      <c r="H2569" t="s">
        <v>245</v>
      </c>
      <c r="I2569" t="s">
        <v>245</v>
      </c>
      <c r="J2569">
        <v>292</v>
      </c>
      <c r="K2569">
        <v>14</v>
      </c>
    </row>
    <row r="2570" spans="1:11" x14ac:dyDescent="0.6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245</v>
      </c>
      <c r="H2570" t="s">
        <v>245</v>
      </c>
      <c r="I2570" t="s">
        <v>246</v>
      </c>
      <c r="J2570">
        <v>292</v>
      </c>
      <c r="K2570">
        <v>14</v>
      </c>
    </row>
    <row r="2571" spans="1:11" x14ac:dyDescent="0.6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246</v>
      </c>
      <c r="H2571" t="s">
        <v>246</v>
      </c>
      <c r="I2571" t="s">
        <v>246</v>
      </c>
      <c r="J2571">
        <v>292</v>
      </c>
      <c r="K2571">
        <v>14</v>
      </c>
    </row>
    <row r="2572" spans="1:11" x14ac:dyDescent="0.6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246</v>
      </c>
      <c r="H2572" t="s">
        <v>246</v>
      </c>
      <c r="I2572" t="s">
        <v>246</v>
      </c>
      <c r="J2572">
        <v>292</v>
      </c>
      <c r="K2572">
        <v>14</v>
      </c>
    </row>
    <row r="2573" spans="1:11" x14ac:dyDescent="0.6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246</v>
      </c>
      <c r="H2573" t="s">
        <v>245</v>
      </c>
      <c r="I2573" t="s">
        <v>246</v>
      </c>
      <c r="J2573">
        <v>292</v>
      </c>
      <c r="K2573">
        <v>14</v>
      </c>
    </row>
    <row r="2574" spans="1:11" x14ac:dyDescent="0.6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245</v>
      </c>
      <c r="H2574" t="s">
        <v>245</v>
      </c>
      <c r="I2574" t="s">
        <v>246</v>
      </c>
      <c r="J2574">
        <v>292</v>
      </c>
      <c r="K2574">
        <v>14</v>
      </c>
    </row>
    <row r="2575" spans="1:11" x14ac:dyDescent="0.6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246</v>
      </c>
      <c r="H2575" t="s">
        <v>245</v>
      </c>
      <c r="I2575" t="s">
        <v>246</v>
      </c>
      <c r="J2575">
        <v>292</v>
      </c>
      <c r="K2575">
        <v>14</v>
      </c>
    </row>
    <row r="2576" spans="1:11" x14ac:dyDescent="0.6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245</v>
      </c>
      <c r="H2576" t="s">
        <v>245</v>
      </c>
      <c r="I2576" t="s">
        <v>246</v>
      </c>
      <c r="J2576">
        <v>292</v>
      </c>
      <c r="K2576">
        <v>14</v>
      </c>
    </row>
    <row r="2577" spans="1:11" x14ac:dyDescent="0.6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245</v>
      </c>
      <c r="H2577" t="s">
        <v>245</v>
      </c>
      <c r="I2577" t="s">
        <v>246</v>
      </c>
      <c r="J2577">
        <v>292</v>
      </c>
      <c r="K2577">
        <v>14</v>
      </c>
    </row>
    <row r="2578" spans="1:11" x14ac:dyDescent="0.6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245</v>
      </c>
      <c r="H2578" t="s">
        <v>245</v>
      </c>
      <c r="I2578" t="s">
        <v>246</v>
      </c>
      <c r="J2578">
        <v>292</v>
      </c>
      <c r="K2578">
        <v>14</v>
      </c>
    </row>
    <row r="2579" spans="1:11" x14ac:dyDescent="0.6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245</v>
      </c>
      <c r="H2579" t="s">
        <v>245</v>
      </c>
      <c r="I2579" t="s">
        <v>246</v>
      </c>
      <c r="J2579">
        <v>292</v>
      </c>
      <c r="K2579">
        <v>14</v>
      </c>
    </row>
    <row r="2580" spans="1:11" x14ac:dyDescent="0.6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245</v>
      </c>
      <c r="H2580" t="s">
        <v>245</v>
      </c>
      <c r="I2580" t="s">
        <v>245</v>
      </c>
      <c r="J2580">
        <v>292</v>
      </c>
      <c r="K2580">
        <v>14</v>
      </c>
    </row>
    <row r="2581" spans="1:11" x14ac:dyDescent="0.6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245</v>
      </c>
      <c r="H2581" t="s">
        <v>245</v>
      </c>
      <c r="I2581" t="s">
        <v>245</v>
      </c>
      <c r="J2581">
        <v>292</v>
      </c>
      <c r="K2581">
        <v>14</v>
      </c>
    </row>
    <row r="2582" spans="1:11" x14ac:dyDescent="0.6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245</v>
      </c>
      <c r="H2582" t="s">
        <v>245</v>
      </c>
      <c r="I2582" t="s">
        <v>246</v>
      </c>
      <c r="J2582">
        <v>292</v>
      </c>
      <c r="K2582">
        <v>14</v>
      </c>
    </row>
    <row r="2583" spans="1:11" x14ac:dyDescent="0.6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246</v>
      </c>
      <c r="H2583" t="s">
        <v>245</v>
      </c>
      <c r="I2583" t="s">
        <v>246</v>
      </c>
      <c r="J2583">
        <v>292</v>
      </c>
      <c r="K2583">
        <v>14</v>
      </c>
    </row>
    <row r="2584" spans="1:11" x14ac:dyDescent="0.6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246</v>
      </c>
      <c r="H2584" t="s">
        <v>245</v>
      </c>
      <c r="I2584" t="s">
        <v>246</v>
      </c>
      <c r="J2584">
        <v>292</v>
      </c>
      <c r="K2584">
        <v>14</v>
      </c>
    </row>
    <row r="2585" spans="1:11" x14ac:dyDescent="0.6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245</v>
      </c>
      <c r="H2585" t="s">
        <v>245</v>
      </c>
      <c r="I2585" t="s">
        <v>246</v>
      </c>
      <c r="J2585">
        <v>292</v>
      </c>
      <c r="K2585">
        <v>14</v>
      </c>
    </row>
    <row r="2586" spans="1:11" x14ac:dyDescent="0.6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245</v>
      </c>
      <c r="H2586" t="s">
        <v>245</v>
      </c>
      <c r="I2586" t="s">
        <v>246</v>
      </c>
      <c r="J2586">
        <v>292</v>
      </c>
      <c r="K2586">
        <v>14</v>
      </c>
    </row>
    <row r="2587" spans="1:11" x14ac:dyDescent="0.6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246</v>
      </c>
      <c r="H2587" t="s">
        <v>246</v>
      </c>
      <c r="I2587" t="s">
        <v>246</v>
      </c>
      <c r="J2587">
        <v>292</v>
      </c>
      <c r="K2587">
        <v>14</v>
      </c>
    </row>
    <row r="2588" spans="1:11" x14ac:dyDescent="0.6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246</v>
      </c>
      <c r="H2588" t="s">
        <v>245</v>
      </c>
      <c r="I2588" t="s">
        <v>246</v>
      </c>
      <c r="J2588">
        <v>292</v>
      </c>
      <c r="K2588">
        <v>14</v>
      </c>
    </row>
    <row r="2589" spans="1:11" x14ac:dyDescent="0.6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246</v>
      </c>
      <c r="H2589" t="s">
        <v>246</v>
      </c>
      <c r="I2589" t="s">
        <v>246</v>
      </c>
      <c r="J2589">
        <v>292</v>
      </c>
      <c r="K2589">
        <v>14</v>
      </c>
    </row>
    <row r="2590" spans="1:11" x14ac:dyDescent="0.6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245</v>
      </c>
      <c r="H2590" t="s">
        <v>245</v>
      </c>
      <c r="I2590" t="s">
        <v>246</v>
      </c>
      <c r="J2590">
        <v>292</v>
      </c>
      <c r="K2590">
        <v>14</v>
      </c>
    </row>
    <row r="2591" spans="1:11" x14ac:dyDescent="0.6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245</v>
      </c>
      <c r="H2591" t="s">
        <v>245</v>
      </c>
      <c r="I2591" t="s">
        <v>246</v>
      </c>
      <c r="J2591">
        <v>292</v>
      </c>
      <c r="K2591">
        <v>14</v>
      </c>
    </row>
    <row r="2592" spans="1:11" x14ac:dyDescent="0.6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245</v>
      </c>
      <c r="H2592" t="s">
        <v>245</v>
      </c>
      <c r="I2592" t="s">
        <v>246</v>
      </c>
      <c r="J2592">
        <v>292</v>
      </c>
      <c r="K2592">
        <v>14</v>
      </c>
    </row>
    <row r="2593" spans="1:11" x14ac:dyDescent="0.6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246</v>
      </c>
      <c r="H2593" t="s">
        <v>245</v>
      </c>
      <c r="I2593" t="s">
        <v>246</v>
      </c>
      <c r="J2593">
        <v>292</v>
      </c>
      <c r="K2593">
        <v>14</v>
      </c>
    </row>
    <row r="2594" spans="1:11" x14ac:dyDescent="0.6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245</v>
      </c>
      <c r="H2594" t="s">
        <v>245</v>
      </c>
      <c r="I2594" t="s">
        <v>246</v>
      </c>
      <c r="J2594">
        <v>292</v>
      </c>
      <c r="K2594">
        <v>14</v>
      </c>
    </row>
    <row r="2595" spans="1:11" x14ac:dyDescent="0.6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245</v>
      </c>
      <c r="H2595" t="s">
        <v>245</v>
      </c>
      <c r="I2595" t="s">
        <v>245</v>
      </c>
      <c r="J2595">
        <v>292</v>
      </c>
      <c r="K2595">
        <v>14</v>
      </c>
    </row>
    <row r="2596" spans="1:11" x14ac:dyDescent="0.6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246</v>
      </c>
      <c r="H2596" t="s">
        <v>246</v>
      </c>
      <c r="I2596" t="s">
        <v>246</v>
      </c>
      <c r="J2596">
        <v>292</v>
      </c>
      <c r="K2596">
        <v>14</v>
      </c>
    </row>
    <row r="2597" spans="1:11" x14ac:dyDescent="0.6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246</v>
      </c>
      <c r="H2597" t="s">
        <v>246</v>
      </c>
      <c r="I2597" t="s">
        <v>246</v>
      </c>
      <c r="J2597">
        <v>292</v>
      </c>
      <c r="K2597">
        <v>14</v>
      </c>
    </row>
    <row r="2598" spans="1:11" x14ac:dyDescent="0.6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245</v>
      </c>
      <c r="H2598" t="s">
        <v>245</v>
      </c>
      <c r="I2598" t="s">
        <v>246</v>
      </c>
      <c r="J2598">
        <v>292</v>
      </c>
      <c r="K2598">
        <v>14</v>
      </c>
    </row>
    <row r="2599" spans="1:11" x14ac:dyDescent="0.6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245</v>
      </c>
      <c r="H2599" t="s">
        <v>245</v>
      </c>
      <c r="I2599" t="s">
        <v>246</v>
      </c>
      <c r="J2599">
        <v>292</v>
      </c>
      <c r="K2599">
        <v>14</v>
      </c>
    </row>
    <row r="2600" spans="1:11" x14ac:dyDescent="0.6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245</v>
      </c>
      <c r="H2600" t="s">
        <v>245</v>
      </c>
      <c r="I2600" t="s">
        <v>246</v>
      </c>
      <c r="J2600">
        <v>292</v>
      </c>
      <c r="K2600">
        <v>14</v>
      </c>
    </row>
    <row r="2601" spans="1:11" x14ac:dyDescent="0.6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245</v>
      </c>
      <c r="H2601" t="s">
        <v>245</v>
      </c>
      <c r="I2601" t="s">
        <v>245</v>
      </c>
      <c r="J2601">
        <v>292</v>
      </c>
      <c r="K2601">
        <v>14</v>
      </c>
    </row>
    <row r="2602" spans="1:11" x14ac:dyDescent="0.6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245</v>
      </c>
      <c r="H2602" t="s">
        <v>245</v>
      </c>
      <c r="I2602" t="s">
        <v>245</v>
      </c>
      <c r="J2602">
        <v>292</v>
      </c>
      <c r="K2602">
        <v>14</v>
      </c>
    </row>
    <row r="2603" spans="1:11" x14ac:dyDescent="0.6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245</v>
      </c>
      <c r="H2603" t="s">
        <v>245</v>
      </c>
      <c r="I2603" t="s">
        <v>246</v>
      </c>
      <c r="J2603">
        <v>292</v>
      </c>
      <c r="K2603">
        <v>14</v>
      </c>
    </row>
    <row r="2604" spans="1:11" x14ac:dyDescent="0.6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246</v>
      </c>
      <c r="H2604" t="s">
        <v>246</v>
      </c>
      <c r="I2604" t="s">
        <v>246</v>
      </c>
      <c r="J2604">
        <v>292</v>
      </c>
      <c r="K2604">
        <v>14</v>
      </c>
    </row>
    <row r="2605" spans="1:11" x14ac:dyDescent="0.6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245</v>
      </c>
      <c r="H2605" t="s">
        <v>245</v>
      </c>
      <c r="I2605" t="s">
        <v>246</v>
      </c>
      <c r="J2605">
        <v>292</v>
      </c>
      <c r="K2605">
        <v>14</v>
      </c>
    </row>
    <row r="2606" spans="1:11" x14ac:dyDescent="0.6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245</v>
      </c>
      <c r="H2606" t="s">
        <v>245</v>
      </c>
      <c r="I2606" t="s">
        <v>246</v>
      </c>
      <c r="J2606">
        <v>292</v>
      </c>
      <c r="K2606">
        <v>14</v>
      </c>
    </row>
    <row r="2607" spans="1:11" x14ac:dyDescent="0.6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246</v>
      </c>
      <c r="H2607" t="s">
        <v>245</v>
      </c>
      <c r="I2607" t="s">
        <v>246</v>
      </c>
      <c r="J2607">
        <v>292</v>
      </c>
      <c r="K2607">
        <v>14</v>
      </c>
    </row>
    <row r="2608" spans="1:11" x14ac:dyDescent="0.6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245</v>
      </c>
      <c r="H2608" t="s">
        <v>245</v>
      </c>
      <c r="I2608" t="s">
        <v>245</v>
      </c>
      <c r="J2608">
        <v>292</v>
      </c>
      <c r="K2608">
        <v>14</v>
      </c>
    </row>
    <row r="2609" spans="1:11" x14ac:dyDescent="0.6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245</v>
      </c>
      <c r="H2609" t="s">
        <v>245</v>
      </c>
      <c r="I2609" t="s">
        <v>245</v>
      </c>
      <c r="J2609">
        <v>292</v>
      </c>
      <c r="K2609">
        <v>14</v>
      </c>
    </row>
    <row r="2610" spans="1:11" x14ac:dyDescent="0.6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246</v>
      </c>
      <c r="H2610" t="s">
        <v>245</v>
      </c>
      <c r="I2610" t="s">
        <v>246</v>
      </c>
      <c r="J2610">
        <v>292</v>
      </c>
      <c r="K2610">
        <v>14</v>
      </c>
    </row>
    <row r="2611" spans="1:11" x14ac:dyDescent="0.6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246</v>
      </c>
      <c r="H2611" t="s">
        <v>246</v>
      </c>
      <c r="I2611" t="s">
        <v>246</v>
      </c>
      <c r="J2611">
        <v>292</v>
      </c>
      <c r="K2611">
        <v>14</v>
      </c>
    </row>
    <row r="2612" spans="1:11" x14ac:dyDescent="0.6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246</v>
      </c>
      <c r="H2612" t="s">
        <v>245</v>
      </c>
      <c r="I2612" t="s">
        <v>246</v>
      </c>
      <c r="J2612">
        <v>292</v>
      </c>
      <c r="K2612">
        <v>14</v>
      </c>
    </row>
    <row r="2613" spans="1:11" x14ac:dyDescent="0.6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245</v>
      </c>
      <c r="H2613" t="s">
        <v>245</v>
      </c>
      <c r="I2613" t="s">
        <v>246</v>
      </c>
      <c r="J2613">
        <v>292</v>
      </c>
      <c r="K2613">
        <v>14</v>
      </c>
    </row>
    <row r="2614" spans="1:11" x14ac:dyDescent="0.6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246</v>
      </c>
      <c r="H2614" t="s">
        <v>245</v>
      </c>
      <c r="I2614" t="s">
        <v>246</v>
      </c>
      <c r="J2614">
        <v>292</v>
      </c>
      <c r="K2614">
        <v>14</v>
      </c>
    </row>
    <row r="2615" spans="1:11" x14ac:dyDescent="0.6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245</v>
      </c>
      <c r="H2615" t="s">
        <v>245</v>
      </c>
      <c r="I2615" t="s">
        <v>245</v>
      </c>
      <c r="J2615">
        <v>292</v>
      </c>
      <c r="K2615">
        <v>14</v>
      </c>
    </row>
    <row r="2616" spans="1:11" x14ac:dyDescent="0.6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246</v>
      </c>
      <c r="H2616" t="s">
        <v>245</v>
      </c>
      <c r="I2616" t="s">
        <v>246</v>
      </c>
      <c r="J2616">
        <v>292</v>
      </c>
      <c r="K2616">
        <v>14</v>
      </c>
    </row>
    <row r="2617" spans="1:11" x14ac:dyDescent="0.6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246</v>
      </c>
      <c r="H2617" t="s">
        <v>245</v>
      </c>
      <c r="I2617" t="s">
        <v>246</v>
      </c>
      <c r="J2617">
        <v>292</v>
      </c>
      <c r="K2617">
        <v>14</v>
      </c>
    </row>
    <row r="2618" spans="1:11" x14ac:dyDescent="0.6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245</v>
      </c>
      <c r="H2618" t="s">
        <v>245</v>
      </c>
      <c r="I2618" t="s">
        <v>246</v>
      </c>
      <c r="J2618">
        <v>292</v>
      </c>
      <c r="K2618">
        <v>14</v>
      </c>
    </row>
    <row r="2619" spans="1:11" x14ac:dyDescent="0.6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246</v>
      </c>
      <c r="H2619" t="s">
        <v>246</v>
      </c>
      <c r="I2619" t="s">
        <v>246</v>
      </c>
      <c r="J2619">
        <v>292</v>
      </c>
      <c r="K2619">
        <v>14</v>
      </c>
    </row>
    <row r="2620" spans="1:11" x14ac:dyDescent="0.6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245</v>
      </c>
      <c r="H2620" t="s">
        <v>245</v>
      </c>
      <c r="I2620" t="s">
        <v>245</v>
      </c>
      <c r="J2620">
        <v>292</v>
      </c>
      <c r="K2620">
        <v>14</v>
      </c>
    </row>
    <row r="2621" spans="1:11" x14ac:dyDescent="0.6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246</v>
      </c>
      <c r="H2621" t="s">
        <v>245</v>
      </c>
      <c r="I2621" t="s">
        <v>246</v>
      </c>
      <c r="J2621">
        <v>292</v>
      </c>
      <c r="K2621">
        <v>14</v>
      </c>
    </row>
    <row r="2622" spans="1:11" x14ac:dyDescent="0.6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245</v>
      </c>
      <c r="H2622" t="s">
        <v>245</v>
      </c>
      <c r="I2622" t="s">
        <v>245</v>
      </c>
      <c r="J2622">
        <v>292</v>
      </c>
      <c r="K2622">
        <v>14</v>
      </c>
    </row>
    <row r="2623" spans="1:11" x14ac:dyDescent="0.6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246</v>
      </c>
      <c r="H2623" t="s">
        <v>245</v>
      </c>
      <c r="I2623" t="s">
        <v>246</v>
      </c>
      <c r="J2623">
        <v>292</v>
      </c>
      <c r="K2623">
        <v>14</v>
      </c>
    </row>
    <row r="2624" spans="1:11" x14ac:dyDescent="0.6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245</v>
      </c>
      <c r="H2624" t="s">
        <v>245</v>
      </c>
      <c r="I2624" t="s">
        <v>246</v>
      </c>
      <c r="J2624">
        <v>292</v>
      </c>
      <c r="K2624">
        <v>14</v>
      </c>
    </row>
    <row r="2625" spans="1:11" x14ac:dyDescent="0.6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245</v>
      </c>
      <c r="H2625" t="s">
        <v>245</v>
      </c>
      <c r="I2625" t="s">
        <v>246</v>
      </c>
      <c r="J2625">
        <v>292</v>
      </c>
      <c r="K2625">
        <v>14</v>
      </c>
    </row>
    <row r="2626" spans="1:11" x14ac:dyDescent="0.6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246</v>
      </c>
      <c r="H2626" t="s">
        <v>245</v>
      </c>
      <c r="I2626" t="s">
        <v>245</v>
      </c>
      <c r="J2626">
        <v>292</v>
      </c>
      <c r="K2626">
        <v>14</v>
      </c>
    </row>
    <row r="2627" spans="1:11" x14ac:dyDescent="0.6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245</v>
      </c>
      <c r="H2627" t="s">
        <v>245</v>
      </c>
      <c r="I2627" t="s">
        <v>245</v>
      </c>
      <c r="J2627">
        <v>292</v>
      </c>
      <c r="K2627">
        <v>14</v>
      </c>
    </row>
    <row r="2628" spans="1:11" x14ac:dyDescent="0.6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245</v>
      </c>
      <c r="H2628" t="s">
        <v>245</v>
      </c>
      <c r="I2628" t="s">
        <v>246</v>
      </c>
      <c r="J2628">
        <v>292</v>
      </c>
      <c r="K2628">
        <v>14</v>
      </c>
    </row>
    <row r="2629" spans="1:11" x14ac:dyDescent="0.6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245</v>
      </c>
      <c r="H2629" t="s">
        <v>245</v>
      </c>
      <c r="I2629" t="s">
        <v>246</v>
      </c>
      <c r="J2629">
        <v>292</v>
      </c>
      <c r="K2629">
        <v>14</v>
      </c>
    </row>
    <row r="2630" spans="1:11" x14ac:dyDescent="0.6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246</v>
      </c>
      <c r="H2630" t="s">
        <v>245</v>
      </c>
      <c r="I2630" t="s">
        <v>246</v>
      </c>
      <c r="J2630">
        <v>292</v>
      </c>
      <c r="K2630">
        <v>14</v>
      </c>
    </row>
    <row r="2631" spans="1:11" x14ac:dyDescent="0.6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246</v>
      </c>
      <c r="H2631" t="s">
        <v>245</v>
      </c>
      <c r="I2631" t="s">
        <v>246</v>
      </c>
      <c r="J2631">
        <v>292</v>
      </c>
      <c r="K2631">
        <v>14</v>
      </c>
    </row>
    <row r="2632" spans="1:11" x14ac:dyDescent="0.6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245</v>
      </c>
      <c r="H2632" t="s">
        <v>245</v>
      </c>
      <c r="I2632" t="s">
        <v>246</v>
      </c>
      <c r="J2632">
        <v>292</v>
      </c>
      <c r="K2632">
        <v>14</v>
      </c>
    </row>
    <row r="2633" spans="1:11" x14ac:dyDescent="0.6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246</v>
      </c>
      <c r="H2633" t="s">
        <v>245</v>
      </c>
      <c r="I2633" t="s">
        <v>246</v>
      </c>
      <c r="J2633">
        <v>292</v>
      </c>
      <c r="K2633">
        <v>14</v>
      </c>
    </row>
    <row r="2634" spans="1:11" x14ac:dyDescent="0.6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246</v>
      </c>
      <c r="H2634" t="s">
        <v>246</v>
      </c>
      <c r="I2634" t="s">
        <v>246</v>
      </c>
      <c r="J2634">
        <v>292</v>
      </c>
      <c r="K2634">
        <v>14</v>
      </c>
    </row>
    <row r="2635" spans="1:11" x14ac:dyDescent="0.6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245</v>
      </c>
      <c r="H2635" t="s">
        <v>245</v>
      </c>
      <c r="I2635" t="s">
        <v>245</v>
      </c>
      <c r="J2635">
        <v>292</v>
      </c>
      <c r="K2635">
        <v>14</v>
      </c>
    </row>
    <row r="2636" spans="1:11" x14ac:dyDescent="0.6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245</v>
      </c>
      <c r="H2636" t="s">
        <v>245</v>
      </c>
      <c r="I2636" t="s">
        <v>246</v>
      </c>
      <c r="J2636">
        <v>292</v>
      </c>
      <c r="K2636">
        <v>14</v>
      </c>
    </row>
    <row r="2637" spans="1:11" x14ac:dyDescent="0.6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245</v>
      </c>
      <c r="H2637" t="s">
        <v>245</v>
      </c>
      <c r="I2637" t="s">
        <v>246</v>
      </c>
      <c r="J2637">
        <v>292</v>
      </c>
      <c r="K2637">
        <v>14</v>
      </c>
    </row>
    <row r="2638" spans="1:11" x14ac:dyDescent="0.6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246</v>
      </c>
      <c r="H2638" t="s">
        <v>246</v>
      </c>
      <c r="I2638" t="s">
        <v>246</v>
      </c>
      <c r="J2638">
        <v>292</v>
      </c>
      <c r="K2638">
        <v>14</v>
      </c>
    </row>
    <row r="2639" spans="1:11" x14ac:dyDescent="0.6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246</v>
      </c>
      <c r="H2639" t="s">
        <v>245</v>
      </c>
      <c r="I2639" t="s">
        <v>246</v>
      </c>
      <c r="J2639">
        <v>292</v>
      </c>
      <c r="K2639">
        <v>14</v>
      </c>
    </row>
    <row r="2640" spans="1:11" x14ac:dyDescent="0.6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245</v>
      </c>
      <c r="H2640" t="s">
        <v>245</v>
      </c>
      <c r="I2640" t="s">
        <v>246</v>
      </c>
      <c r="J2640">
        <v>292</v>
      </c>
      <c r="K2640">
        <v>14</v>
      </c>
    </row>
    <row r="2641" spans="1:11" x14ac:dyDescent="0.6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246</v>
      </c>
      <c r="H2641" t="s">
        <v>245</v>
      </c>
      <c r="I2641" t="s">
        <v>245</v>
      </c>
      <c r="J2641">
        <v>292</v>
      </c>
      <c r="K2641">
        <v>14</v>
      </c>
    </row>
    <row r="2642" spans="1:11" x14ac:dyDescent="0.6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245</v>
      </c>
      <c r="H2642" t="s">
        <v>245</v>
      </c>
      <c r="I2642" t="s">
        <v>246</v>
      </c>
      <c r="J2642">
        <v>292</v>
      </c>
      <c r="K2642">
        <v>14</v>
      </c>
    </row>
    <row r="2643" spans="1:11" x14ac:dyDescent="0.6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246</v>
      </c>
      <c r="H2643" t="s">
        <v>245</v>
      </c>
      <c r="I2643" t="s">
        <v>245</v>
      </c>
      <c r="J2643">
        <v>292</v>
      </c>
      <c r="K2643">
        <v>14</v>
      </c>
    </row>
    <row r="2644" spans="1:11" x14ac:dyDescent="0.6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245</v>
      </c>
      <c r="H2644" t="s">
        <v>245</v>
      </c>
      <c r="I2644" t="s">
        <v>245</v>
      </c>
      <c r="J2644">
        <v>292</v>
      </c>
      <c r="K2644">
        <v>14</v>
      </c>
    </row>
    <row r="2645" spans="1:11" x14ac:dyDescent="0.6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245</v>
      </c>
      <c r="H2645" t="s">
        <v>245</v>
      </c>
      <c r="I2645" t="s">
        <v>246</v>
      </c>
      <c r="J2645">
        <v>292</v>
      </c>
      <c r="K2645">
        <v>14</v>
      </c>
    </row>
    <row r="2646" spans="1:11" x14ac:dyDescent="0.6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245</v>
      </c>
      <c r="H2646" t="s">
        <v>245</v>
      </c>
      <c r="I2646" t="s">
        <v>246</v>
      </c>
      <c r="J2646">
        <v>292</v>
      </c>
      <c r="K2646">
        <v>14</v>
      </c>
    </row>
    <row r="2647" spans="1:11" x14ac:dyDescent="0.6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246</v>
      </c>
      <c r="H2647" t="s">
        <v>245</v>
      </c>
      <c r="I2647" t="s">
        <v>246</v>
      </c>
      <c r="J2647">
        <v>292</v>
      </c>
      <c r="K2647">
        <v>14</v>
      </c>
    </row>
    <row r="2648" spans="1:11" x14ac:dyDescent="0.6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246</v>
      </c>
      <c r="H2648" t="s">
        <v>245</v>
      </c>
      <c r="I2648" t="s">
        <v>246</v>
      </c>
      <c r="J2648">
        <v>292</v>
      </c>
      <c r="K2648">
        <v>14</v>
      </c>
    </row>
    <row r="2649" spans="1:11" x14ac:dyDescent="0.6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246</v>
      </c>
      <c r="H2649" t="s">
        <v>245</v>
      </c>
      <c r="I2649" t="s">
        <v>246</v>
      </c>
      <c r="J2649">
        <v>292</v>
      </c>
      <c r="K2649">
        <v>14</v>
      </c>
    </row>
    <row r="2650" spans="1:11" x14ac:dyDescent="0.6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246</v>
      </c>
      <c r="H2650" t="s">
        <v>245</v>
      </c>
      <c r="I2650" t="s">
        <v>246</v>
      </c>
      <c r="J2650">
        <v>292</v>
      </c>
      <c r="K2650">
        <v>14</v>
      </c>
    </row>
    <row r="2651" spans="1:11" x14ac:dyDescent="0.6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245</v>
      </c>
      <c r="H2651" t="s">
        <v>245</v>
      </c>
      <c r="I2651" t="s">
        <v>246</v>
      </c>
      <c r="J2651">
        <v>292</v>
      </c>
      <c r="K2651">
        <v>14</v>
      </c>
    </row>
    <row r="2652" spans="1:11" x14ac:dyDescent="0.6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246</v>
      </c>
      <c r="H2652" t="s">
        <v>245</v>
      </c>
      <c r="I2652" t="s">
        <v>246</v>
      </c>
      <c r="J2652">
        <v>292</v>
      </c>
      <c r="K2652">
        <v>14</v>
      </c>
    </row>
    <row r="2653" spans="1:11" x14ac:dyDescent="0.6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245</v>
      </c>
      <c r="H2653" t="s">
        <v>245</v>
      </c>
      <c r="I2653" t="s">
        <v>245</v>
      </c>
      <c r="J2653">
        <v>292</v>
      </c>
      <c r="K2653">
        <v>14</v>
      </c>
    </row>
    <row r="2654" spans="1:11" x14ac:dyDescent="0.6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245</v>
      </c>
      <c r="H2654" t="s">
        <v>245</v>
      </c>
      <c r="I2654" t="s">
        <v>246</v>
      </c>
      <c r="J2654">
        <v>292</v>
      </c>
      <c r="K2654">
        <v>14</v>
      </c>
    </row>
    <row r="2655" spans="1:11" x14ac:dyDescent="0.6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246</v>
      </c>
      <c r="H2655" t="s">
        <v>245</v>
      </c>
      <c r="I2655" t="s">
        <v>246</v>
      </c>
      <c r="J2655">
        <v>292</v>
      </c>
      <c r="K2655">
        <v>14</v>
      </c>
    </row>
    <row r="2656" spans="1:11" x14ac:dyDescent="0.6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245</v>
      </c>
      <c r="H2656" t="s">
        <v>245</v>
      </c>
      <c r="I2656" t="s">
        <v>245</v>
      </c>
      <c r="J2656">
        <v>292</v>
      </c>
      <c r="K2656">
        <v>14</v>
      </c>
    </row>
    <row r="2657" spans="1:11" x14ac:dyDescent="0.6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246</v>
      </c>
      <c r="H2657" t="s">
        <v>245</v>
      </c>
      <c r="I2657" t="s">
        <v>246</v>
      </c>
      <c r="J2657">
        <v>292</v>
      </c>
      <c r="K2657">
        <v>14</v>
      </c>
    </row>
    <row r="2658" spans="1:11" x14ac:dyDescent="0.6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245</v>
      </c>
      <c r="H2658" t="s">
        <v>245</v>
      </c>
      <c r="I2658" t="s">
        <v>245</v>
      </c>
      <c r="J2658">
        <v>292</v>
      </c>
      <c r="K2658">
        <v>14</v>
      </c>
    </row>
    <row r="2659" spans="1:11" x14ac:dyDescent="0.6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245</v>
      </c>
      <c r="H2659" t="s">
        <v>245</v>
      </c>
      <c r="I2659" t="s">
        <v>246</v>
      </c>
      <c r="J2659">
        <v>292</v>
      </c>
      <c r="K2659">
        <v>14</v>
      </c>
    </row>
    <row r="2660" spans="1:11" x14ac:dyDescent="0.6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245</v>
      </c>
      <c r="H2660" t="s">
        <v>245</v>
      </c>
      <c r="I2660" t="s">
        <v>245</v>
      </c>
      <c r="J2660">
        <v>292</v>
      </c>
      <c r="K2660">
        <v>14</v>
      </c>
    </row>
    <row r="2661" spans="1:11" x14ac:dyDescent="0.6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246</v>
      </c>
      <c r="H2661" t="s">
        <v>246</v>
      </c>
      <c r="I2661" t="s">
        <v>246</v>
      </c>
      <c r="J2661">
        <v>292</v>
      </c>
      <c r="K2661">
        <v>14</v>
      </c>
    </row>
    <row r="2662" spans="1:11" x14ac:dyDescent="0.6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245</v>
      </c>
      <c r="H2662" t="s">
        <v>245</v>
      </c>
      <c r="I2662" t="s">
        <v>246</v>
      </c>
      <c r="J2662">
        <v>292</v>
      </c>
      <c r="K2662">
        <v>14</v>
      </c>
    </row>
    <row r="2663" spans="1:11" x14ac:dyDescent="0.6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245</v>
      </c>
      <c r="H2663" t="s">
        <v>245</v>
      </c>
      <c r="I2663" t="s">
        <v>245</v>
      </c>
      <c r="J2663">
        <v>292</v>
      </c>
      <c r="K2663">
        <v>14</v>
      </c>
    </row>
    <row r="2664" spans="1:11" x14ac:dyDescent="0.6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246</v>
      </c>
      <c r="H2664" t="s">
        <v>245</v>
      </c>
      <c r="I2664" t="s">
        <v>246</v>
      </c>
      <c r="J2664">
        <v>292</v>
      </c>
      <c r="K2664">
        <v>14</v>
      </c>
    </row>
    <row r="2665" spans="1:11" x14ac:dyDescent="0.6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245</v>
      </c>
      <c r="H2665" t="s">
        <v>245</v>
      </c>
      <c r="I2665" t="s">
        <v>246</v>
      </c>
      <c r="J2665">
        <v>292</v>
      </c>
      <c r="K2665">
        <v>14</v>
      </c>
    </row>
    <row r="2666" spans="1:11" x14ac:dyDescent="0.6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245</v>
      </c>
      <c r="H2666" t="s">
        <v>245</v>
      </c>
      <c r="I2666" t="s">
        <v>246</v>
      </c>
      <c r="J2666">
        <v>292</v>
      </c>
      <c r="K2666">
        <v>14</v>
      </c>
    </row>
    <row r="2667" spans="1:11" x14ac:dyDescent="0.6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246</v>
      </c>
      <c r="H2667" t="s">
        <v>246</v>
      </c>
      <c r="I2667" t="s">
        <v>246</v>
      </c>
      <c r="J2667">
        <v>292</v>
      </c>
      <c r="K2667">
        <v>14</v>
      </c>
    </row>
    <row r="2668" spans="1:11" x14ac:dyDescent="0.6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246</v>
      </c>
      <c r="H2668" t="s">
        <v>245</v>
      </c>
      <c r="I2668" t="s">
        <v>246</v>
      </c>
      <c r="J2668">
        <v>292</v>
      </c>
      <c r="K2668">
        <v>14</v>
      </c>
    </row>
    <row r="2669" spans="1:11" x14ac:dyDescent="0.6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246</v>
      </c>
      <c r="H2669" t="s">
        <v>245</v>
      </c>
      <c r="I2669" t="s">
        <v>246</v>
      </c>
      <c r="J2669">
        <v>292</v>
      </c>
      <c r="K2669">
        <v>14</v>
      </c>
    </row>
    <row r="2670" spans="1:11" x14ac:dyDescent="0.6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245</v>
      </c>
      <c r="H2670" t="s">
        <v>245</v>
      </c>
      <c r="I2670" t="s">
        <v>246</v>
      </c>
      <c r="J2670">
        <v>292</v>
      </c>
      <c r="K2670">
        <v>14</v>
      </c>
    </row>
    <row r="2671" spans="1:11" x14ac:dyDescent="0.6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246</v>
      </c>
      <c r="H2671" t="s">
        <v>246</v>
      </c>
      <c r="I2671" t="s">
        <v>246</v>
      </c>
      <c r="J2671">
        <v>292</v>
      </c>
      <c r="K2671">
        <v>14</v>
      </c>
    </row>
    <row r="2672" spans="1:11" x14ac:dyDescent="0.6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246</v>
      </c>
      <c r="H2672" t="s">
        <v>245</v>
      </c>
      <c r="I2672" t="s">
        <v>246</v>
      </c>
      <c r="J2672">
        <v>292</v>
      </c>
      <c r="K2672">
        <v>14</v>
      </c>
    </row>
    <row r="2673" spans="1:11" x14ac:dyDescent="0.6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246</v>
      </c>
      <c r="H2673" t="s">
        <v>246</v>
      </c>
      <c r="I2673" t="s">
        <v>246</v>
      </c>
      <c r="J2673">
        <v>292</v>
      </c>
      <c r="K2673">
        <v>14</v>
      </c>
    </row>
    <row r="2674" spans="1:11" x14ac:dyDescent="0.6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246</v>
      </c>
      <c r="H2674" t="s">
        <v>245</v>
      </c>
      <c r="I2674" t="s">
        <v>246</v>
      </c>
      <c r="J2674">
        <v>292</v>
      </c>
      <c r="K2674">
        <v>14</v>
      </c>
    </row>
    <row r="2675" spans="1:11" x14ac:dyDescent="0.6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245</v>
      </c>
      <c r="H2675" t="s">
        <v>245</v>
      </c>
      <c r="I2675" t="s">
        <v>246</v>
      </c>
      <c r="J2675">
        <v>292</v>
      </c>
      <c r="K2675">
        <v>14</v>
      </c>
    </row>
    <row r="2676" spans="1:11" x14ac:dyDescent="0.6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246</v>
      </c>
      <c r="H2676" t="s">
        <v>245</v>
      </c>
      <c r="I2676" t="s">
        <v>245</v>
      </c>
      <c r="J2676">
        <v>292</v>
      </c>
      <c r="K2676">
        <v>14</v>
      </c>
    </row>
    <row r="2677" spans="1:11" x14ac:dyDescent="0.6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245</v>
      </c>
      <c r="H2677" t="s">
        <v>245</v>
      </c>
      <c r="I2677" t="s">
        <v>245</v>
      </c>
      <c r="J2677">
        <v>292</v>
      </c>
      <c r="K2677">
        <v>14</v>
      </c>
    </row>
    <row r="2678" spans="1:11" x14ac:dyDescent="0.6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245</v>
      </c>
      <c r="H2678" t="s">
        <v>245</v>
      </c>
      <c r="I2678" t="s">
        <v>246</v>
      </c>
      <c r="J2678">
        <v>292</v>
      </c>
      <c r="K2678">
        <v>14</v>
      </c>
    </row>
    <row r="2679" spans="1:11" x14ac:dyDescent="0.6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246</v>
      </c>
      <c r="H2679" t="s">
        <v>245</v>
      </c>
      <c r="I2679" t="s">
        <v>246</v>
      </c>
      <c r="J2679">
        <v>292</v>
      </c>
      <c r="K2679">
        <v>14</v>
      </c>
    </row>
    <row r="2680" spans="1:11" x14ac:dyDescent="0.6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246</v>
      </c>
      <c r="H2680" t="s">
        <v>245</v>
      </c>
      <c r="I2680" t="s">
        <v>246</v>
      </c>
      <c r="J2680">
        <v>292</v>
      </c>
      <c r="K2680">
        <v>14</v>
      </c>
    </row>
    <row r="2681" spans="1:11" x14ac:dyDescent="0.6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245</v>
      </c>
      <c r="H2681" t="s">
        <v>245</v>
      </c>
      <c r="I2681" t="s">
        <v>245</v>
      </c>
      <c r="J2681">
        <v>292</v>
      </c>
      <c r="K2681">
        <v>14</v>
      </c>
    </row>
    <row r="2682" spans="1:11" x14ac:dyDescent="0.6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246</v>
      </c>
      <c r="H2682" t="s">
        <v>245</v>
      </c>
      <c r="I2682" t="s">
        <v>246</v>
      </c>
      <c r="J2682">
        <v>292</v>
      </c>
      <c r="K2682">
        <v>14</v>
      </c>
    </row>
    <row r="2683" spans="1:11" x14ac:dyDescent="0.6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245</v>
      </c>
      <c r="H2683" t="s">
        <v>245</v>
      </c>
      <c r="I2683" t="s">
        <v>246</v>
      </c>
      <c r="J2683">
        <v>292</v>
      </c>
      <c r="K2683">
        <v>14</v>
      </c>
    </row>
    <row r="2684" spans="1:11" x14ac:dyDescent="0.6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245</v>
      </c>
      <c r="H2684" t="s">
        <v>245</v>
      </c>
      <c r="I2684" t="s">
        <v>246</v>
      </c>
      <c r="J2684">
        <v>292</v>
      </c>
      <c r="K2684">
        <v>14</v>
      </c>
    </row>
    <row r="2685" spans="1:11" x14ac:dyDescent="0.6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246</v>
      </c>
      <c r="H2685" t="s">
        <v>245</v>
      </c>
      <c r="I2685" t="s">
        <v>246</v>
      </c>
      <c r="J2685">
        <v>292</v>
      </c>
      <c r="K2685">
        <v>14</v>
      </c>
    </row>
    <row r="2686" spans="1:11" x14ac:dyDescent="0.6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245</v>
      </c>
      <c r="H2686" t="s">
        <v>245</v>
      </c>
      <c r="I2686" t="s">
        <v>246</v>
      </c>
      <c r="J2686">
        <v>292</v>
      </c>
      <c r="K2686">
        <v>14</v>
      </c>
    </row>
    <row r="2687" spans="1:11" x14ac:dyDescent="0.6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246</v>
      </c>
      <c r="H2687" t="s">
        <v>245</v>
      </c>
      <c r="I2687" t="s">
        <v>246</v>
      </c>
      <c r="J2687">
        <v>292</v>
      </c>
      <c r="K2687">
        <v>14</v>
      </c>
    </row>
    <row r="2688" spans="1:11" x14ac:dyDescent="0.6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245</v>
      </c>
      <c r="H2688" t="s">
        <v>245</v>
      </c>
      <c r="I2688" t="s">
        <v>246</v>
      </c>
      <c r="J2688">
        <v>292</v>
      </c>
      <c r="K2688">
        <v>14</v>
      </c>
    </row>
    <row r="2689" spans="1:11" x14ac:dyDescent="0.6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245</v>
      </c>
      <c r="H2689" t="s">
        <v>245</v>
      </c>
      <c r="I2689" t="s">
        <v>245</v>
      </c>
      <c r="J2689">
        <v>292</v>
      </c>
      <c r="K2689">
        <v>14</v>
      </c>
    </row>
    <row r="2690" spans="1:11" x14ac:dyDescent="0.6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245</v>
      </c>
      <c r="H2690" t="s">
        <v>245</v>
      </c>
      <c r="I2690" t="s">
        <v>245</v>
      </c>
      <c r="J2690">
        <v>292</v>
      </c>
      <c r="K2690">
        <v>14</v>
      </c>
    </row>
    <row r="2691" spans="1:11" x14ac:dyDescent="0.6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246</v>
      </c>
      <c r="H2691" t="s">
        <v>246</v>
      </c>
      <c r="I2691" t="s">
        <v>246</v>
      </c>
      <c r="J2691">
        <v>292</v>
      </c>
      <c r="K2691">
        <v>14</v>
      </c>
    </row>
    <row r="2692" spans="1:11" x14ac:dyDescent="0.6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246</v>
      </c>
      <c r="H2692" t="s">
        <v>245</v>
      </c>
      <c r="I2692" t="s">
        <v>246</v>
      </c>
      <c r="J2692">
        <v>292</v>
      </c>
      <c r="K2692">
        <v>14</v>
      </c>
    </row>
    <row r="2693" spans="1:11" x14ac:dyDescent="0.6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245</v>
      </c>
      <c r="H2693" t="s">
        <v>245</v>
      </c>
      <c r="I2693" t="s">
        <v>245</v>
      </c>
      <c r="J2693">
        <v>292</v>
      </c>
      <c r="K2693">
        <v>14</v>
      </c>
    </row>
    <row r="2694" spans="1:11" x14ac:dyDescent="0.6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245</v>
      </c>
      <c r="H2694" t="s">
        <v>245</v>
      </c>
      <c r="I2694" t="s">
        <v>245</v>
      </c>
      <c r="J2694">
        <v>292</v>
      </c>
      <c r="K2694">
        <v>14</v>
      </c>
    </row>
    <row r="2695" spans="1:11" x14ac:dyDescent="0.6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245</v>
      </c>
      <c r="H2695" t="s">
        <v>245</v>
      </c>
      <c r="I2695" t="s">
        <v>245</v>
      </c>
      <c r="J2695">
        <v>292</v>
      </c>
      <c r="K2695">
        <v>14</v>
      </c>
    </row>
    <row r="2696" spans="1:11" x14ac:dyDescent="0.6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245</v>
      </c>
      <c r="H2696" t="s">
        <v>245</v>
      </c>
      <c r="I2696" t="s">
        <v>245</v>
      </c>
      <c r="J2696">
        <v>292</v>
      </c>
      <c r="K2696">
        <v>14</v>
      </c>
    </row>
    <row r="2697" spans="1:11" x14ac:dyDescent="0.6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245</v>
      </c>
      <c r="H2697" t="s">
        <v>245</v>
      </c>
      <c r="I2697" t="s">
        <v>245</v>
      </c>
      <c r="J2697">
        <v>292</v>
      </c>
      <c r="K2697">
        <v>14</v>
      </c>
    </row>
    <row r="2698" spans="1:11" x14ac:dyDescent="0.6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245</v>
      </c>
      <c r="H2698" t="s">
        <v>245</v>
      </c>
      <c r="I2698" t="s">
        <v>246</v>
      </c>
      <c r="J2698">
        <v>292</v>
      </c>
      <c r="K2698">
        <v>14</v>
      </c>
    </row>
    <row r="2699" spans="1:11" x14ac:dyDescent="0.6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246</v>
      </c>
      <c r="H2699" t="s">
        <v>245</v>
      </c>
      <c r="I2699" t="s">
        <v>246</v>
      </c>
      <c r="J2699">
        <v>292</v>
      </c>
      <c r="K2699">
        <v>14</v>
      </c>
    </row>
    <row r="2700" spans="1:11" x14ac:dyDescent="0.6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246</v>
      </c>
      <c r="H2700" t="s">
        <v>245</v>
      </c>
      <c r="I2700" t="s">
        <v>246</v>
      </c>
      <c r="J2700">
        <v>292</v>
      </c>
      <c r="K2700">
        <v>14</v>
      </c>
    </row>
    <row r="2701" spans="1:11" x14ac:dyDescent="0.6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246</v>
      </c>
      <c r="H2701" t="s">
        <v>245</v>
      </c>
      <c r="I2701" t="s">
        <v>246</v>
      </c>
      <c r="J2701">
        <v>292</v>
      </c>
      <c r="K2701">
        <v>14</v>
      </c>
    </row>
    <row r="2702" spans="1:11" x14ac:dyDescent="0.6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246</v>
      </c>
      <c r="H2702" t="s">
        <v>245</v>
      </c>
      <c r="I2702" t="s">
        <v>246</v>
      </c>
      <c r="J2702">
        <v>292</v>
      </c>
      <c r="K2702">
        <v>14</v>
      </c>
    </row>
    <row r="2703" spans="1:11" x14ac:dyDescent="0.6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245</v>
      </c>
      <c r="H2703" t="s">
        <v>245</v>
      </c>
      <c r="I2703" t="s">
        <v>246</v>
      </c>
      <c r="J2703">
        <v>292</v>
      </c>
      <c r="K2703">
        <v>14</v>
      </c>
    </row>
    <row r="2704" spans="1:11" x14ac:dyDescent="0.6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246</v>
      </c>
      <c r="H2704" t="s">
        <v>245</v>
      </c>
      <c r="I2704" t="s">
        <v>246</v>
      </c>
      <c r="J2704">
        <v>292</v>
      </c>
      <c r="K2704">
        <v>14</v>
      </c>
    </row>
    <row r="2705" spans="1:11" x14ac:dyDescent="0.6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246</v>
      </c>
      <c r="H2705" t="s">
        <v>245</v>
      </c>
      <c r="I2705" t="s">
        <v>246</v>
      </c>
      <c r="J2705">
        <v>292</v>
      </c>
      <c r="K2705">
        <v>14</v>
      </c>
    </row>
    <row r="2706" spans="1:11" x14ac:dyDescent="0.6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246</v>
      </c>
      <c r="H2706" t="s">
        <v>246</v>
      </c>
      <c r="I2706" t="s">
        <v>246</v>
      </c>
      <c r="J2706">
        <v>292</v>
      </c>
      <c r="K2706">
        <v>14</v>
      </c>
    </row>
    <row r="2707" spans="1:11" x14ac:dyDescent="0.6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245</v>
      </c>
      <c r="H2707" t="s">
        <v>245</v>
      </c>
      <c r="I2707" t="s">
        <v>246</v>
      </c>
      <c r="J2707">
        <v>292</v>
      </c>
      <c r="K2707">
        <v>14</v>
      </c>
    </row>
    <row r="2708" spans="1:11" x14ac:dyDescent="0.6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245</v>
      </c>
      <c r="H2708" t="s">
        <v>245</v>
      </c>
      <c r="I2708" t="s">
        <v>246</v>
      </c>
      <c r="J2708">
        <v>292</v>
      </c>
      <c r="K2708">
        <v>14</v>
      </c>
    </row>
    <row r="2709" spans="1:11" x14ac:dyDescent="0.6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246</v>
      </c>
      <c r="H2709" t="s">
        <v>245</v>
      </c>
      <c r="I2709" t="s">
        <v>246</v>
      </c>
      <c r="J2709">
        <v>292</v>
      </c>
      <c r="K2709">
        <v>14</v>
      </c>
    </row>
    <row r="2710" spans="1:11" x14ac:dyDescent="0.6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245</v>
      </c>
      <c r="H2710" t="s">
        <v>245</v>
      </c>
      <c r="I2710" t="s">
        <v>246</v>
      </c>
      <c r="J2710">
        <v>292</v>
      </c>
      <c r="K2710">
        <v>14</v>
      </c>
    </row>
    <row r="2711" spans="1:11" x14ac:dyDescent="0.6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246</v>
      </c>
      <c r="H2711" t="s">
        <v>245</v>
      </c>
      <c r="I2711" t="s">
        <v>246</v>
      </c>
      <c r="J2711">
        <v>292</v>
      </c>
      <c r="K2711">
        <v>14</v>
      </c>
    </row>
    <row r="2712" spans="1:11" x14ac:dyDescent="0.6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245</v>
      </c>
      <c r="H2712" t="s">
        <v>245</v>
      </c>
      <c r="I2712" t="s">
        <v>246</v>
      </c>
      <c r="J2712">
        <v>292</v>
      </c>
      <c r="K2712">
        <v>14</v>
      </c>
    </row>
    <row r="2713" spans="1:11" x14ac:dyDescent="0.6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245</v>
      </c>
      <c r="H2713" t="s">
        <v>245</v>
      </c>
      <c r="I2713" t="s">
        <v>246</v>
      </c>
      <c r="J2713">
        <v>292</v>
      </c>
      <c r="K2713">
        <v>14</v>
      </c>
    </row>
    <row r="2714" spans="1:11" x14ac:dyDescent="0.6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245</v>
      </c>
      <c r="H2714" t="s">
        <v>245</v>
      </c>
      <c r="I2714" t="s">
        <v>246</v>
      </c>
      <c r="J2714">
        <v>292</v>
      </c>
      <c r="K2714">
        <v>14</v>
      </c>
    </row>
    <row r="2715" spans="1:11" x14ac:dyDescent="0.6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246</v>
      </c>
      <c r="H2715" t="s">
        <v>246</v>
      </c>
      <c r="I2715" t="s">
        <v>246</v>
      </c>
      <c r="J2715">
        <v>292</v>
      </c>
      <c r="K2715">
        <v>14</v>
      </c>
    </row>
    <row r="2716" spans="1:11" x14ac:dyDescent="0.6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246</v>
      </c>
      <c r="H2716" t="s">
        <v>246</v>
      </c>
      <c r="I2716" t="s">
        <v>246</v>
      </c>
      <c r="J2716">
        <v>292</v>
      </c>
      <c r="K2716">
        <v>14</v>
      </c>
    </row>
    <row r="2717" spans="1:11" x14ac:dyDescent="0.6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245</v>
      </c>
      <c r="H2717" t="s">
        <v>245</v>
      </c>
      <c r="I2717" t="s">
        <v>246</v>
      </c>
      <c r="J2717">
        <v>292</v>
      </c>
      <c r="K2717">
        <v>14</v>
      </c>
    </row>
    <row r="2718" spans="1:11" x14ac:dyDescent="0.6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245</v>
      </c>
      <c r="H2718" t="s">
        <v>245</v>
      </c>
      <c r="I2718" t="s">
        <v>246</v>
      </c>
      <c r="J2718">
        <v>292</v>
      </c>
      <c r="K2718">
        <v>14</v>
      </c>
    </row>
    <row r="2719" spans="1:11" x14ac:dyDescent="0.6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245</v>
      </c>
      <c r="H2719" t="s">
        <v>245</v>
      </c>
      <c r="I2719" t="s">
        <v>246</v>
      </c>
      <c r="J2719">
        <v>292</v>
      </c>
      <c r="K2719">
        <v>14</v>
      </c>
    </row>
    <row r="2720" spans="1:11" x14ac:dyDescent="0.6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245</v>
      </c>
      <c r="H2720" t="s">
        <v>245</v>
      </c>
      <c r="I2720" t="s">
        <v>246</v>
      </c>
      <c r="J2720">
        <v>292</v>
      </c>
      <c r="K2720">
        <v>14</v>
      </c>
    </row>
    <row r="2721" spans="1:11" x14ac:dyDescent="0.6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246</v>
      </c>
      <c r="H2721" t="s">
        <v>246</v>
      </c>
      <c r="I2721" t="s">
        <v>246</v>
      </c>
      <c r="J2721">
        <v>292</v>
      </c>
      <c r="K2721">
        <v>14</v>
      </c>
    </row>
    <row r="2722" spans="1:11" x14ac:dyDescent="0.6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245</v>
      </c>
      <c r="H2722" t="s">
        <v>245</v>
      </c>
      <c r="I2722" t="s">
        <v>245</v>
      </c>
      <c r="J2722">
        <v>292</v>
      </c>
      <c r="K2722">
        <v>14</v>
      </c>
    </row>
    <row r="2723" spans="1:11" x14ac:dyDescent="0.6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245</v>
      </c>
      <c r="H2723" t="s">
        <v>245</v>
      </c>
      <c r="I2723" t="s">
        <v>246</v>
      </c>
      <c r="J2723">
        <v>292</v>
      </c>
      <c r="K2723">
        <v>14</v>
      </c>
    </row>
    <row r="2724" spans="1:11" x14ac:dyDescent="0.6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245</v>
      </c>
      <c r="H2724" t="s">
        <v>245</v>
      </c>
      <c r="I2724" t="s">
        <v>245</v>
      </c>
      <c r="J2724">
        <v>292</v>
      </c>
      <c r="K2724">
        <v>14</v>
      </c>
    </row>
    <row r="2725" spans="1:11" x14ac:dyDescent="0.6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246</v>
      </c>
      <c r="H2725" t="s">
        <v>246</v>
      </c>
      <c r="I2725" t="s">
        <v>246</v>
      </c>
      <c r="J2725">
        <v>292</v>
      </c>
      <c r="K2725">
        <v>14</v>
      </c>
    </row>
    <row r="2726" spans="1:11" x14ac:dyDescent="0.6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246</v>
      </c>
      <c r="H2726" t="s">
        <v>246</v>
      </c>
      <c r="I2726" t="s">
        <v>246</v>
      </c>
      <c r="J2726">
        <v>292</v>
      </c>
      <c r="K2726">
        <v>14</v>
      </c>
    </row>
    <row r="2727" spans="1:11" x14ac:dyDescent="0.6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245</v>
      </c>
      <c r="H2727" t="s">
        <v>245</v>
      </c>
      <c r="I2727" t="s">
        <v>246</v>
      </c>
      <c r="J2727">
        <v>292</v>
      </c>
      <c r="K2727">
        <v>14</v>
      </c>
    </row>
    <row r="2728" spans="1:11" x14ac:dyDescent="0.6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246</v>
      </c>
      <c r="H2728" t="s">
        <v>245</v>
      </c>
      <c r="I2728" t="s">
        <v>246</v>
      </c>
      <c r="J2728">
        <v>292</v>
      </c>
      <c r="K2728">
        <v>14</v>
      </c>
    </row>
    <row r="2729" spans="1:11" x14ac:dyDescent="0.6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246</v>
      </c>
      <c r="H2729" t="s">
        <v>245</v>
      </c>
      <c r="I2729" t="s">
        <v>246</v>
      </c>
      <c r="J2729">
        <v>292</v>
      </c>
      <c r="K2729">
        <v>14</v>
      </c>
    </row>
    <row r="2730" spans="1:11" x14ac:dyDescent="0.6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246</v>
      </c>
      <c r="H2730" t="s">
        <v>245</v>
      </c>
      <c r="I2730" t="s">
        <v>246</v>
      </c>
      <c r="J2730">
        <v>292</v>
      </c>
      <c r="K2730">
        <v>14</v>
      </c>
    </row>
    <row r="2731" spans="1:11" x14ac:dyDescent="0.6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246</v>
      </c>
      <c r="H2731" t="s">
        <v>246</v>
      </c>
      <c r="I2731" t="s">
        <v>246</v>
      </c>
      <c r="J2731">
        <v>292</v>
      </c>
      <c r="K2731">
        <v>14</v>
      </c>
    </row>
    <row r="2732" spans="1:11" x14ac:dyDescent="0.6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245</v>
      </c>
      <c r="H2732" t="s">
        <v>245</v>
      </c>
      <c r="I2732" t="s">
        <v>245</v>
      </c>
      <c r="J2732">
        <v>292</v>
      </c>
      <c r="K2732">
        <v>14</v>
      </c>
    </row>
    <row r="2733" spans="1:11" x14ac:dyDescent="0.6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245</v>
      </c>
      <c r="H2733" t="s">
        <v>245</v>
      </c>
      <c r="I2733" t="s">
        <v>246</v>
      </c>
      <c r="J2733">
        <v>292</v>
      </c>
      <c r="K2733">
        <v>14</v>
      </c>
    </row>
    <row r="2734" spans="1:11" x14ac:dyDescent="0.6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245</v>
      </c>
      <c r="H2734" t="s">
        <v>245</v>
      </c>
      <c r="I2734" t="s">
        <v>246</v>
      </c>
      <c r="J2734">
        <v>292</v>
      </c>
      <c r="K2734">
        <v>14</v>
      </c>
    </row>
    <row r="2735" spans="1:11" x14ac:dyDescent="0.6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246</v>
      </c>
      <c r="H2735" t="s">
        <v>245</v>
      </c>
      <c r="I2735" t="s">
        <v>246</v>
      </c>
      <c r="J2735">
        <v>292</v>
      </c>
      <c r="K2735">
        <v>14</v>
      </c>
    </row>
    <row r="2736" spans="1:11" x14ac:dyDescent="0.6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245</v>
      </c>
      <c r="H2736" t="s">
        <v>245</v>
      </c>
      <c r="I2736" t="s">
        <v>246</v>
      </c>
      <c r="J2736">
        <v>292</v>
      </c>
      <c r="K2736">
        <v>14</v>
      </c>
    </row>
    <row r="2737" spans="1:11" x14ac:dyDescent="0.6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245</v>
      </c>
      <c r="H2737" t="s">
        <v>245</v>
      </c>
      <c r="I2737" t="s">
        <v>245</v>
      </c>
      <c r="J2737">
        <v>292</v>
      </c>
      <c r="K2737">
        <v>14</v>
      </c>
    </row>
    <row r="2738" spans="1:11" x14ac:dyDescent="0.6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245</v>
      </c>
      <c r="H2738" t="s">
        <v>245</v>
      </c>
      <c r="I2738" t="s">
        <v>245</v>
      </c>
      <c r="J2738">
        <v>292</v>
      </c>
      <c r="K2738">
        <v>14</v>
      </c>
    </row>
    <row r="2739" spans="1:11" x14ac:dyDescent="0.6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245</v>
      </c>
      <c r="H2739" t="s">
        <v>245</v>
      </c>
      <c r="I2739" t="s">
        <v>246</v>
      </c>
      <c r="J2739">
        <v>292</v>
      </c>
      <c r="K2739">
        <v>14</v>
      </c>
    </row>
    <row r="2740" spans="1:11" x14ac:dyDescent="0.6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246</v>
      </c>
      <c r="H2740" t="s">
        <v>245</v>
      </c>
      <c r="I2740" t="s">
        <v>246</v>
      </c>
      <c r="J2740">
        <v>292</v>
      </c>
      <c r="K2740">
        <v>14</v>
      </c>
    </row>
    <row r="2741" spans="1:11" x14ac:dyDescent="0.6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246</v>
      </c>
      <c r="H2741" t="s">
        <v>245</v>
      </c>
      <c r="I2741" t="s">
        <v>246</v>
      </c>
      <c r="J2741">
        <v>292</v>
      </c>
      <c r="K2741">
        <v>14</v>
      </c>
    </row>
    <row r="2742" spans="1:11" x14ac:dyDescent="0.6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245</v>
      </c>
      <c r="H2742" t="s">
        <v>245</v>
      </c>
      <c r="I2742" t="s">
        <v>246</v>
      </c>
      <c r="J2742">
        <v>292</v>
      </c>
      <c r="K2742">
        <v>14</v>
      </c>
    </row>
    <row r="2743" spans="1:11" x14ac:dyDescent="0.6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246</v>
      </c>
      <c r="H2743" t="s">
        <v>246</v>
      </c>
      <c r="I2743" t="s">
        <v>246</v>
      </c>
      <c r="J2743">
        <v>292</v>
      </c>
      <c r="K2743">
        <v>14</v>
      </c>
    </row>
    <row r="2744" spans="1:11" x14ac:dyDescent="0.6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245</v>
      </c>
      <c r="H2744" t="s">
        <v>245</v>
      </c>
      <c r="I2744" t="s">
        <v>246</v>
      </c>
      <c r="J2744">
        <v>292</v>
      </c>
      <c r="K2744">
        <v>14</v>
      </c>
    </row>
    <row r="2745" spans="1:11" x14ac:dyDescent="0.6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246</v>
      </c>
      <c r="H2745" t="s">
        <v>246</v>
      </c>
      <c r="I2745" t="s">
        <v>246</v>
      </c>
      <c r="J2745">
        <v>292</v>
      </c>
      <c r="K2745">
        <v>14</v>
      </c>
    </row>
    <row r="2746" spans="1:11" x14ac:dyDescent="0.6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245</v>
      </c>
      <c r="H2746" t="s">
        <v>245</v>
      </c>
      <c r="I2746" t="s">
        <v>246</v>
      </c>
      <c r="J2746">
        <v>292</v>
      </c>
      <c r="K2746">
        <v>14</v>
      </c>
    </row>
    <row r="2747" spans="1:11" x14ac:dyDescent="0.6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245</v>
      </c>
      <c r="H2747" t="s">
        <v>245</v>
      </c>
      <c r="I2747" t="s">
        <v>246</v>
      </c>
      <c r="J2747">
        <v>292</v>
      </c>
      <c r="K2747">
        <v>14</v>
      </c>
    </row>
    <row r="2748" spans="1:11" x14ac:dyDescent="0.6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245</v>
      </c>
      <c r="H2748" t="s">
        <v>245</v>
      </c>
      <c r="I2748" t="s">
        <v>245</v>
      </c>
      <c r="J2748">
        <v>292</v>
      </c>
      <c r="K2748">
        <v>14</v>
      </c>
    </row>
    <row r="2749" spans="1:11" x14ac:dyDescent="0.6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245</v>
      </c>
      <c r="H2749" t="s">
        <v>245</v>
      </c>
      <c r="I2749" t="s">
        <v>246</v>
      </c>
      <c r="J2749">
        <v>292</v>
      </c>
      <c r="K2749">
        <v>14</v>
      </c>
    </row>
    <row r="2750" spans="1:11" x14ac:dyDescent="0.6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245</v>
      </c>
      <c r="H2750" t="s">
        <v>245</v>
      </c>
      <c r="I2750" t="s">
        <v>246</v>
      </c>
      <c r="J2750">
        <v>292</v>
      </c>
      <c r="K2750">
        <v>14</v>
      </c>
    </row>
    <row r="2751" spans="1:11" x14ac:dyDescent="0.6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246</v>
      </c>
      <c r="H2751" t="s">
        <v>245</v>
      </c>
      <c r="I2751" t="s">
        <v>246</v>
      </c>
      <c r="J2751">
        <v>292</v>
      </c>
      <c r="K2751">
        <v>14</v>
      </c>
    </row>
    <row r="2752" spans="1:11" x14ac:dyDescent="0.6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245</v>
      </c>
      <c r="H2752" t="s">
        <v>245</v>
      </c>
      <c r="I2752" t="s">
        <v>245</v>
      </c>
      <c r="J2752">
        <v>292</v>
      </c>
      <c r="K2752">
        <v>14</v>
      </c>
    </row>
    <row r="2753" spans="1:11" x14ac:dyDescent="0.6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246</v>
      </c>
      <c r="H2753" t="s">
        <v>246</v>
      </c>
      <c r="I2753" t="s">
        <v>246</v>
      </c>
      <c r="J2753">
        <v>292</v>
      </c>
      <c r="K2753">
        <v>14</v>
      </c>
    </row>
    <row r="2754" spans="1:11" x14ac:dyDescent="0.6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245</v>
      </c>
      <c r="H2754" t="s">
        <v>245</v>
      </c>
      <c r="I2754" t="s">
        <v>246</v>
      </c>
      <c r="J2754">
        <v>292</v>
      </c>
      <c r="K2754">
        <v>14</v>
      </c>
    </row>
    <row r="2755" spans="1:11" x14ac:dyDescent="0.6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246</v>
      </c>
      <c r="H2755" t="s">
        <v>245</v>
      </c>
      <c r="I2755" t="s">
        <v>246</v>
      </c>
      <c r="J2755">
        <v>292</v>
      </c>
      <c r="K2755">
        <v>14</v>
      </c>
    </row>
    <row r="2756" spans="1:11" x14ac:dyDescent="0.6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245</v>
      </c>
      <c r="H2756" t="s">
        <v>245</v>
      </c>
      <c r="I2756" t="s">
        <v>245</v>
      </c>
      <c r="J2756">
        <v>292</v>
      </c>
      <c r="K2756">
        <v>14</v>
      </c>
    </row>
    <row r="2757" spans="1:11" x14ac:dyDescent="0.6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245</v>
      </c>
      <c r="H2757" t="s">
        <v>245</v>
      </c>
      <c r="I2757" t="s">
        <v>246</v>
      </c>
      <c r="J2757">
        <v>292</v>
      </c>
      <c r="K2757">
        <v>14</v>
      </c>
    </row>
    <row r="2758" spans="1:11" x14ac:dyDescent="0.6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245</v>
      </c>
      <c r="H2758" t="s">
        <v>245</v>
      </c>
      <c r="I2758" t="s">
        <v>246</v>
      </c>
      <c r="J2758">
        <v>292</v>
      </c>
      <c r="K2758">
        <v>14</v>
      </c>
    </row>
    <row r="2759" spans="1:11" x14ac:dyDescent="0.6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245</v>
      </c>
      <c r="H2759" t="s">
        <v>245</v>
      </c>
      <c r="I2759" t="s">
        <v>246</v>
      </c>
      <c r="J2759">
        <v>292</v>
      </c>
      <c r="K2759">
        <v>14</v>
      </c>
    </row>
    <row r="2760" spans="1:11" x14ac:dyDescent="0.6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246</v>
      </c>
      <c r="H2760" t="s">
        <v>245</v>
      </c>
      <c r="I2760" t="s">
        <v>246</v>
      </c>
      <c r="J2760">
        <v>292</v>
      </c>
      <c r="K2760">
        <v>14</v>
      </c>
    </row>
    <row r="2761" spans="1:11" x14ac:dyDescent="0.6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245</v>
      </c>
      <c r="H2761" t="s">
        <v>245</v>
      </c>
      <c r="I2761" t="s">
        <v>246</v>
      </c>
      <c r="J2761">
        <v>292</v>
      </c>
      <c r="K2761">
        <v>14</v>
      </c>
    </row>
    <row r="2762" spans="1:11" x14ac:dyDescent="0.6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245</v>
      </c>
      <c r="H2762" t="s">
        <v>245</v>
      </c>
      <c r="I2762" t="s">
        <v>246</v>
      </c>
      <c r="J2762">
        <v>292</v>
      </c>
      <c r="K2762">
        <v>14</v>
      </c>
    </row>
    <row r="2763" spans="1:11" x14ac:dyDescent="0.6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245</v>
      </c>
      <c r="H2763" t="s">
        <v>245</v>
      </c>
      <c r="I2763" t="s">
        <v>246</v>
      </c>
      <c r="J2763">
        <v>292</v>
      </c>
      <c r="K2763">
        <v>14</v>
      </c>
    </row>
    <row r="2764" spans="1:11" x14ac:dyDescent="0.6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246</v>
      </c>
      <c r="H2764" t="s">
        <v>245</v>
      </c>
      <c r="I2764" t="s">
        <v>246</v>
      </c>
      <c r="J2764">
        <v>292</v>
      </c>
      <c r="K2764">
        <v>14</v>
      </c>
    </row>
    <row r="2765" spans="1:11" x14ac:dyDescent="0.6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245</v>
      </c>
      <c r="H2765" t="s">
        <v>245</v>
      </c>
      <c r="I2765" t="s">
        <v>246</v>
      </c>
      <c r="J2765">
        <v>292</v>
      </c>
      <c r="K2765">
        <v>14</v>
      </c>
    </row>
    <row r="2766" spans="1:11" x14ac:dyDescent="0.6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245</v>
      </c>
      <c r="H2766" t="s">
        <v>245</v>
      </c>
      <c r="I2766" t="s">
        <v>245</v>
      </c>
      <c r="J2766">
        <v>292</v>
      </c>
      <c r="K2766">
        <v>14</v>
      </c>
    </row>
    <row r="2767" spans="1:11" x14ac:dyDescent="0.6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245</v>
      </c>
      <c r="H2767" t="s">
        <v>245</v>
      </c>
      <c r="I2767" t="s">
        <v>246</v>
      </c>
      <c r="J2767">
        <v>292</v>
      </c>
      <c r="K2767">
        <v>14</v>
      </c>
    </row>
    <row r="2768" spans="1:11" x14ac:dyDescent="0.6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246</v>
      </c>
      <c r="H2768" t="s">
        <v>245</v>
      </c>
      <c r="I2768" t="s">
        <v>246</v>
      </c>
      <c r="J2768">
        <v>292</v>
      </c>
      <c r="K2768">
        <v>14</v>
      </c>
    </row>
    <row r="2769" spans="1:11" x14ac:dyDescent="0.6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246</v>
      </c>
      <c r="H2769" t="s">
        <v>245</v>
      </c>
      <c r="I2769" t="s">
        <v>246</v>
      </c>
      <c r="J2769">
        <v>292</v>
      </c>
      <c r="K2769">
        <v>14</v>
      </c>
    </row>
    <row r="2770" spans="1:11" x14ac:dyDescent="0.6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245</v>
      </c>
      <c r="H2770" t="s">
        <v>245</v>
      </c>
      <c r="I2770" t="s">
        <v>246</v>
      </c>
      <c r="J2770">
        <v>292</v>
      </c>
      <c r="K2770">
        <v>14</v>
      </c>
    </row>
    <row r="2771" spans="1:11" x14ac:dyDescent="0.6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245</v>
      </c>
      <c r="H2771" t="s">
        <v>245</v>
      </c>
      <c r="I2771" t="s">
        <v>246</v>
      </c>
      <c r="J2771">
        <v>292</v>
      </c>
      <c r="K2771">
        <v>14</v>
      </c>
    </row>
    <row r="2772" spans="1:11" x14ac:dyDescent="0.6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245</v>
      </c>
      <c r="H2772" t="s">
        <v>245</v>
      </c>
      <c r="I2772" t="s">
        <v>246</v>
      </c>
      <c r="J2772">
        <v>292</v>
      </c>
      <c r="K2772">
        <v>14</v>
      </c>
    </row>
    <row r="2773" spans="1:11" x14ac:dyDescent="0.6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245</v>
      </c>
      <c r="H2773" t="s">
        <v>245</v>
      </c>
      <c r="I2773" t="s">
        <v>246</v>
      </c>
      <c r="J2773">
        <v>292</v>
      </c>
      <c r="K2773">
        <v>14</v>
      </c>
    </row>
    <row r="2774" spans="1:11" x14ac:dyDescent="0.6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246</v>
      </c>
      <c r="H2774" t="s">
        <v>246</v>
      </c>
      <c r="I2774" t="s">
        <v>246</v>
      </c>
      <c r="J2774">
        <v>292</v>
      </c>
      <c r="K2774">
        <v>14</v>
      </c>
    </row>
    <row r="2775" spans="1:11" x14ac:dyDescent="0.6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245</v>
      </c>
      <c r="H2775" t="s">
        <v>245</v>
      </c>
      <c r="I2775" t="s">
        <v>245</v>
      </c>
      <c r="J2775">
        <v>292</v>
      </c>
      <c r="K2775">
        <v>14</v>
      </c>
    </row>
    <row r="2776" spans="1:11" x14ac:dyDescent="0.6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246</v>
      </c>
      <c r="H2776" t="s">
        <v>246</v>
      </c>
      <c r="I2776" t="s">
        <v>246</v>
      </c>
      <c r="J2776">
        <v>292</v>
      </c>
      <c r="K2776">
        <v>14</v>
      </c>
    </row>
    <row r="2777" spans="1:11" x14ac:dyDescent="0.6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246</v>
      </c>
      <c r="H2777" t="s">
        <v>245</v>
      </c>
      <c r="I2777" t="s">
        <v>246</v>
      </c>
      <c r="J2777">
        <v>292</v>
      </c>
      <c r="K2777">
        <v>14</v>
      </c>
    </row>
    <row r="2778" spans="1:11" x14ac:dyDescent="0.6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246</v>
      </c>
      <c r="H2778" t="s">
        <v>245</v>
      </c>
      <c r="I2778" t="s">
        <v>246</v>
      </c>
      <c r="J2778">
        <v>292</v>
      </c>
      <c r="K2778">
        <v>14</v>
      </c>
    </row>
    <row r="2779" spans="1:11" x14ac:dyDescent="0.6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246</v>
      </c>
      <c r="H2779" t="s">
        <v>245</v>
      </c>
      <c r="I2779" t="s">
        <v>246</v>
      </c>
      <c r="J2779">
        <v>292</v>
      </c>
      <c r="K2779">
        <v>14</v>
      </c>
    </row>
    <row r="2780" spans="1:11" x14ac:dyDescent="0.6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246</v>
      </c>
      <c r="H2780" t="s">
        <v>245</v>
      </c>
      <c r="I2780" t="s">
        <v>246</v>
      </c>
      <c r="J2780">
        <v>292</v>
      </c>
      <c r="K2780">
        <v>14</v>
      </c>
    </row>
    <row r="2781" spans="1:11" x14ac:dyDescent="0.6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245</v>
      </c>
      <c r="H2781" t="s">
        <v>245</v>
      </c>
      <c r="I2781" t="s">
        <v>246</v>
      </c>
      <c r="J2781">
        <v>292</v>
      </c>
      <c r="K2781">
        <v>14</v>
      </c>
    </row>
    <row r="2782" spans="1:11" x14ac:dyDescent="0.6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245</v>
      </c>
      <c r="H2782" t="s">
        <v>245</v>
      </c>
      <c r="I2782" t="s">
        <v>246</v>
      </c>
      <c r="J2782">
        <v>292</v>
      </c>
      <c r="K2782">
        <v>14</v>
      </c>
    </row>
    <row r="2783" spans="1:11" x14ac:dyDescent="0.6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246</v>
      </c>
      <c r="H2783" t="s">
        <v>245</v>
      </c>
      <c r="I2783" t="s">
        <v>246</v>
      </c>
      <c r="J2783">
        <v>292</v>
      </c>
      <c r="K2783">
        <v>14</v>
      </c>
    </row>
    <row r="2784" spans="1:11" x14ac:dyDescent="0.6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245</v>
      </c>
      <c r="H2784" t="s">
        <v>245</v>
      </c>
      <c r="I2784" t="s">
        <v>245</v>
      </c>
      <c r="J2784">
        <v>292</v>
      </c>
      <c r="K2784">
        <v>14</v>
      </c>
    </row>
    <row r="2785" spans="1:11" x14ac:dyDescent="0.6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245</v>
      </c>
      <c r="H2785" t="s">
        <v>245</v>
      </c>
      <c r="I2785" t="s">
        <v>245</v>
      </c>
      <c r="J2785">
        <v>292</v>
      </c>
      <c r="K2785">
        <v>14</v>
      </c>
    </row>
    <row r="2786" spans="1:11" x14ac:dyDescent="0.6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246</v>
      </c>
      <c r="H2786" t="s">
        <v>246</v>
      </c>
      <c r="I2786" t="s">
        <v>246</v>
      </c>
      <c r="J2786">
        <v>292</v>
      </c>
      <c r="K2786">
        <v>14</v>
      </c>
    </row>
    <row r="2787" spans="1:11" x14ac:dyDescent="0.6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246</v>
      </c>
      <c r="H2787" t="s">
        <v>246</v>
      </c>
      <c r="I2787" t="s">
        <v>246</v>
      </c>
      <c r="J2787">
        <v>292</v>
      </c>
      <c r="K2787">
        <v>14</v>
      </c>
    </row>
    <row r="2788" spans="1:11" x14ac:dyDescent="0.6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245</v>
      </c>
      <c r="H2788" t="s">
        <v>245</v>
      </c>
      <c r="I2788" t="s">
        <v>246</v>
      </c>
      <c r="J2788">
        <v>292</v>
      </c>
      <c r="K2788">
        <v>14</v>
      </c>
    </row>
    <row r="2789" spans="1:11" x14ac:dyDescent="0.6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246</v>
      </c>
      <c r="H2789" t="s">
        <v>246</v>
      </c>
      <c r="I2789" t="s">
        <v>246</v>
      </c>
      <c r="J2789">
        <v>292</v>
      </c>
      <c r="K2789">
        <v>14</v>
      </c>
    </row>
    <row r="2790" spans="1:11" x14ac:dyDescent="0.6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246</v>
      </c>
      <c r="H2790" t="s">
        <v>246</v>
      </c>
      <c r="I2790" t="s">
        <v>246</v>
      </c>
      <c r="J2790">
        <v>292</v>
      </c>
      <c r="K2790">
        <v>14</v>
      </c>
    </row>
    <row r="2791" spans="1:11" x14ac:dyDescent="0.6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246</v>
      </c>
      <c r="H2791" t="s">
        <v>245</v>
      </c>
      <c r="I2791" t="s">
        <v>246</v>
      </c>
      <c r="J2791">
        <v>292</v>
      </c>
      <c r="K2791">
        <v>14</v>
      </c>
    </row>
    <row r="2792" spans="1:11" x14ac:dyDescent="0.6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246</v>
      </c>
      <c r="H2792" t="s">
        <v>245</v>
      </c>
      <c r="I2792" t="s">
        <v>246</v>
      </c>
      <c r="J2792">
        <v>292</v>
      </c>
      <c r="K2792">
        <v>14</v>
      </c>
    </row>
    <row r="2793" spans="1:11" x14ac:dyDescent="0.6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246</v>
      </c>
      <c r="H2793" t="s">
        <v>245</v>
      </c>
      <c r="I2793" t="s">
        <v>246</v>
      </c>
      <c r="J2793">
        <v>292</v>
      </c>
      <c r="K2793">
        <v>14</v>
      </c>
    </row>
    <row r="2794" spans="1:11" x14ac:dyDescent="0.6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245</v>
      </c>
      <c r="H2794" t="s">
        <v>245</v>
      </c>
      <c r="I2794" t="s">
        <v>245</v>
      </c>
      <c r="J2794">
        <v>292</v>
      </c>
      <c r="K2794">
        <v>14</v>
      </c>
    </row>
    <row r="2795" spans="1:11" x14ac:dyDescent="0.6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245</v>
      </c>
      <c r="H2795" t="s">
        <v>245</v>
      </c>
      <c r="I2795" t="s">
        <v>245</v>
      </c>
      <c r="J2795">
        <v>292</v>
      </c>
      <c r="K2795">
        <v>14</v>
      </c>
    </row>
    <row r="2796" spans="1:11" x14ac:dyDescent="0.6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246</v>
      </c>
      <c r="H2796" t="s">
        <v>245</v>
      </c>
      <c r="I2796" t="s">
        <v>246</v>
      </c>
      <c r="J2796">
        <v>292</v>
      </c>
      <c r="K2796">
        <v>14</v>
      </c>
    </row>
    <row r="2797" spans="1:11" x14ac:dyDescent="0.6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246</v>
      </c>
      <c r="H2797" t="s">
        <v>245</v>
      </c>
      <c r="I2797" t="s">
        <v>246</v>
      </c>
      <c r="J2797">
        <v>292</v>
      </c>
      <c r="K2797">
        <v>14</v>
      </c>
    </row>
    <row r="2798" spans="1:11" x14ac:dyDescent="0.6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245</v>
      </c>
      <c r="H2798" t="s">
        <v>245</v>
      </c>
      <c r="I2798" t="s">
        <v>246</v>
      </c>
      <c r="J2798">
        <v>292</v>
      </c>
      <c r="K2798">
        <v>14</v>
      </c>
    </row>
    <row r="2799" spans="1:11" x14ac:dyDescent="0.6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245</v>
      </c>
      <c r="H2799" t="s">
        <v>245</v>
      </c>
      <c r="I2799" t="s">
        <v>246</v>
      </c>
      <c r="J2799">
        <v>292</v>
      </c>
      <c r="K2799">
        <v>14</v>
      </c>
    </row>
    <row r="2800" spans="1:11" x14ac:dyDescent="0.6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246</v>
      </c>
      <c r="H2800" t="s">
        <v>246</v>
      </c>
      <c r="I2800" t="s">
        <v>246</v>
      </c>
      <c r="J2800">
        <v>292</v>
      </c>
      <c r="K2800">
        <v>14</v>
      </c>
    </row>
    <row r="2801" spans="1:11" x14ac:dyDescent="0.6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245</v>
      </c>
      <c r="H2801" t="s">
        <v>245</v>
      </c>
      <c r="I2801" t="s">
        <v>245</v>
      </c>
      <c r="J2801">
        <v>292</v>
      </c>
      <c r="K2801">
        <v>14</v>
      </c>
    </row>
    <row r="2802" spans="1:11" x14ac:dyDescent="0.6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246</v>
      </c>
      <c r="H2802" t="s">
        <v>246</v>
      </c>
      <c r="I2802" t="s">
        <v>246</v>
      </c>
      <c r="J2802">
        <v>292</v>
      </c>
      <c r="K2802">
        <v>14</v>
      </c>
    </row>
    <row r="2803" spans="1:11" x14ac:dyDescent="0.6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246</v>
      </c>
      <c r="H2803" t="s">
        <v>246</v>
      </c>
      <c r="I2803" t="s">
        <v>246</v>
      </c>
      <c r="J2803">
        <v>292</v>
      </c>
      <c r="K2803">
        <v>14</v>
      </c>
    </row>
    <row r="2804" spans="1:11" x14ac:dyDescent="0.6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245</v>
      </c>
      <c r="H2804" t="s">
        <v>245</v>
      </c>
      <c r="I2804" t="s">
        <v>246</v>
      </c>
      <c r="J2804">
        <v>292</v>
      </c>
      <c r="K2804">
        <v>14</v>
      </c>
    </row>
    <row r="2805" spans="1:11" x14ac:dyDescent="0.6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246</v>
      </c>
      <c r="H2805" t="s">
        <v>246</v>
      </c>
      <c r="I2805" t="s">
        <v>246</v>
      </c>
      <c r="J2805">
        <v>292</v>
      </c>
      <c r="K2805">
        <v>14</v>
      </c>
    </row>
    <row r="2806" spans="1:11" x14ac:dyDescent="0.6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245</v>
      </c>
      <c r="H2806" t="s">
        <v>245</v>
      </c>
      <c r="I2806" t="s">
        <v>245</v>
      </c>
      <c r="J2806">
        <v>292</v>
      </c>
      <c r="K2806">
        <v>14</v>
      </c>
    </row>
    <row r="2807" spans="1:11" x14ac:dyDescent="0.6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246</v>
      </c>
      <c r="H2807" t="s">
        <v>245</v>
      </c>
      <c r="I2807" t="s">
        <v>246</v>
      </c>
      <c r="J2807">
        <v>292</v>
      </c>
      <c r="K2807">
        <v>14</v>
      </c>
    </row>
    <row r="2808" spans="1:11" x14ac:dyDescent="0.6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245</v>
      </c>
      <c r="H2808" t="s">
        <v>245</v>
      </c>
      <c r="I2808" t="s">
        <v>246</v>
      </c>
      <c r="J2808">
        <v>292</v>
      </c>
      <c r="K2808">
        <v>14</v>
      </c>
    </row>
    <row r="2809" spans="1:11" x14ac:dyDescent="0.6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246</v>
      </c>
      <c r="H2809" t="s">
        <v>246</v>
      </c>
      <c r="I2809" t="s">
        <v>246</v>
      </c>
      <c r="J2809">
        <v>292</v>
      </c>
      <c r="K2809">
        <v>14</v>
      </c>
    </row>
    <row r="2810" spans="1:11" x14ac:dyDescent="0.6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245</v>
      </c>
      <c r="H2810" t="s">
        <v>245</v>
      </c>
      <c r="I2810" t="s">
        <v>246</v>
      </c>
      <c r="J2810">
        <v>292</v>
      </c>
      <c r="K2810">
        <v>14</v>
      </c>
    </row>
    <row r="2811" spans="1:11" x14ac:dyDescent="0.6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245</v>
      </c>
      <c r="H2811" t="s">
        <v>245</v>
      </c>
      <c r="I2811" t="s">
        <v>246</v>
      </c>
      <c r="J2811">
        <v>292</v>
      </c>
      <c r="K2811">
        <v>14</v>
      </c>
    </row>
    <row r="2812" spans="1:11" x14ac:dyDescent="0.6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246</v>
      </c>
      <c r="H2812" t="s">
        <v>245</v>
      </c>
      <c r="I2812" t="s">
        <v>246</v>
      </c>
      <c r="J2812">
        <v>292</v>
      </c>
      <c r="K2812">
        <v>14</v>
      </c>
    </row>
    <row r="2813" spans="1:11" x14ac:dyDescent="0.6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245</v>
      </c>
      <c r="H2813" t="s">
        <v>245</v>
      </c>
      <c r="I2813" t="s">
        <v>246</v>
      </c>
      <c r="J2813">
        <v>292</v>
      </c>
      <c r="K2813">
        <v>14</v>
      </c>
    </row>
    <row r="2814" spans="1:11" x14ac:dyDescent="0.6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245</v>
      </c>
      <c r="H2814" t="s">
        <v>245</v>
      </c>
      <c r="I2814" t="s">
        <v>246</v>
      </c>
      <c r="J2814">
        <v>292</v>
      </c>
      <c r="K2814">
        <v>14</v>
      </c>
    </row>
    <row r="2815" spans="1:11" x14ac:dyDescent="0.6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245</v>
      </c>
      <c r="H2815" t="s">
        <v>245</v>
      </c>
      <c r="I2815" t="s">
        <v>245</v>
      </c>
      <c r="J2815">
        <v>292</v>
      </c>
      <c r="K2815">
        <v>14</v>
      </c>
    </row>
    <row r="2816" spans="1:11" x14ac:dyDescent="0.6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246</v>
      </c>
      <c r="H2816" t="s">
        <v>246</v>
      </c>
      <c r="I2816" t="s">
        <v>246</v>
      </c>
      <c r="J2816">
        <v>292</v>
      </c>
      <c r="K2816">
        <v>14</v>
      </c>
    </row>
    <row r="2817" spans="1:11" x14ac:dyDescent="0.6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246</v>
      </c>
      <c r="H2817" t="s">
        <v>245</v>
      </c>
      <c r="I2817" t="s">
        <v>246</v>
      </c>
      <c r="J2817">
        <v>292</v>
      </c>
      <c r="K2817">
        <v>14</v>
      </c>
    </row>
    <row r="2818" spans="1:11" x14ac:dyDescent="0.6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245</v>
      </c>
      <c r="H2818" t="s">
        <v>245</v>
      </c>
      <c r="I2818" t="s">
        <v>245</v>
      </c>
      <c r="J2818">
        <v>292</v>
      </c>
      <c r="K2818">
        <v>14</v>
      </c>
    </row>
    <row r="2819" spans="1:11" x14ac:dyDescent="0.6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246</v>
      </c>
      <c r="H2819" t="s">
        <v>246</v>
      </c>
      <c r="I2819" t="s">
        <v>246</v>
      </c>
      <c r="J2819">
        <v>292</v>
      </c>
      <c r="K2819">
        <v>14</v>
      </c>
    </row>
    <row r="2820" spans="1:11" x14ac:dyDescent="0.6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246</v>
      </c>
      <c r="H2820" t="s">
        <v>245</v>
      </c>
      <c r="I2820" t="s">
        <v>246</v>
      </c>
      <c r="J2820">
        <v>292</v>
      </c>
      <c r="K2820">
        <v>14</v>
      </c>
    </row>
    <row r="2821" spans="1:11" x14ac:dyDescent="0.6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245</v>
      </c>
      <c r="H2821" t="s">
        <v>245</v>
      </c>
      <c r="I2821" t="s">
        <v>246</v>
      </c>
      <c r="J2821">
        <v>292</v>
      </c>
      <c r="K2821">
        <v>14</v>
      </c>
    </row>
    <row r="2822" spans="1:11" x14ac:dyDescent="0.6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246</v>
      </c>
      <c r="H2822" t="s">
        <v>245</v>
      </c>
      <c r="I2822" t="s">
        <v>246</v>
      </c>
      <c r="J2822">
        <v>292</v>
      </c>
      <c r="K2822">
        <v>14</v>
      </c>
    </row>
    <row r="2823" spans="1:11" x14ac:dyDescent="0.6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245</v>
      </c>
      <c r="H2823" t="s">
        <v>245</v>
      </c>
      <c r="I2823" t="s">
        <v>245</v>
      </c>
      <c r="J2823">
        <v>292</v>
      </c>
      <c r="K2823">
        <v>14</v>
      </c>
    </row>
    <row r="2824" spans="1:11" x14ac:dyDescent="0.6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246</v>
      </c>
      <c r="H2824" t="s">
        <v>245</v>
      </c>
      <c r="I2824" t="s">
        <v>246</v>
      </c>
      <c r="J2824">
        <v>292</v>
      </c>
      <c r="K2824">
        <v>14</v>
      </c>
    </row>
    <row r="2825" spans="1:11" x14ac:dyDescent="0.6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245</v>
      </c>
      <c r="H2825" t="s">
        <v>245</v>
      </c>
      <c r="I2825" t="s">
        <v>246</v>
      </c>
      <c r="J2825">
        <v>292</v>
      </c>
      <c r="K2825">
        <v>14</v>
      </c>
    </row>
    <row r="2826" spans="1:11" x14ac:dyDescent="0.6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246</v>
      </c>
      <c r="H2826" t="s">
        <v>245</v>
      </c>
      <c r="I2826" t="s">
        <v>246</v>
      </c>
      <c r="J2826">
        <v>292</v>
      </c>
      <c r="K2826">
        <v>14</v>
      </c>
    </row>
    <row r="2827" spans="1:11" x14ac:dyDescent="0.6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245</v>
      </c>
      <c r="H2827" t="s">
        <v>245</v>
      </c>
      <c r="I2827" t="s">
        <v>246</v>
      </c>
      <c r="J2827">
        <v>292</v>
      </c>
      <c r="K2827">
        <v>14</v>
      </c>
    </row>
    <row r="2828" spans="1:11" x14ac:dyDescent="0.6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246</v>
      </c>
      <c r="H2828" t="s">
        <v>245</v>
      </c>
      <c r="I2828" t="s">
        <v>246</v>
      </c>
      <c r="J2828">
        <v>292</v>
      </c>
      <c r="K2828">
        <v>14</v>
      </c>
    </row>
    <row r="2829" spans="1:11" x14ac:dyDescent="0.6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245</v>
      </c>
      <c r="H2829" t="s">
        <v>245</v>
      </c>
      <c r="I2829" t="s">
        <v>246</v>
      </c>
      <c r="J2829">
        <v>292</v>
      </c>
      <c r="K2829">
        <v>14</v>
      </c>
    </row>
    <row r="2830" spans="1:11" x14ac:dyDescent="0.6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246</v>
      </c>
      <c r="H2830" t="s">
        <v>246</v>
      </c>
      <c r="I2830" t="s">
        <v>246</v>
      </c>
      <c r="J2830">
        <v>292</v>
      </c>
      <c r="K2830">
        <v>14</v>
      </c>
    </row>
    <row r="2831" spans="1:11" x14ac:dyDescent="0.6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245</v>
      </c>
      <c r="H2831" t="s">
        <v>245</v>
      </c>
      <c r="I2831" t="s">
        <v>246</v>
      </c>
      <c r="J2831">
        <v>292</v>
      </c>
      <c r="K2831">
        <v>14</v>
      </c>
    </row>
    <row r="2832" spans="1:11" x14ac:dyDescent="0.6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245</v>
      </c>
      <c r="H2832" t="s">
        <v>245</v>
      </c>
      <c r="I2832" t="s">
        <v>246</v>
      </c>
      <c r="J2832">
        <v>267</v>
      </c>
      <c r="K2832">
        <v>15</v>
      </c>
    </row>
    <row r="2833" spans="1:11" x14ac:dyDescent="0.6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246</v>
      </c>
      <c r="H2833" t="s">
        <v>246</v>
      </c>
      <c r="I2833" t="s">
        <v>246</v>
      </c>
      <c r="J2833">
        <v>267</v>
      </c>
      <c r="K2833">
        <v>15</v>
      </c>
    </row>
    <row r="2834" spans="1:11" x14ac:dyDescent="0.6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245</v>
      </c>
      <c r="H2834" t="s">
        <v>245</v>
      </c>
      <c r="I2834" t="s">
        <v>245</v>
      </c>
      <c r="J2834">
        <v>267</v>
      </c>
      <c r="K2834">
        <v>15</v>
      </c>
    </row>
    <row r="2835" spans="1:11" x14ac:dyDescent="0.6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245</v>
      </c>
      <c r="H2835" t="s">
        <v>245</v>
      </c>
      <c r="I2835" t="s">
        <v>246</v>
      </c>
      <c r="J2835">
        <v>267</v>
      </c>
      <c r="K2835">
        <v>15</v>
      </c>
    </row>
    <row r="2836" spans="1:11" x14ac:dyDescent="0.6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246</v>
      </c>
      <c r="H2836" t="s">
        <v>245</v>
      </c>
      <c r="I2836" t="s">
        <v>246</v>
      </c>
      <c r="J2836">
        <v>267</v>
      </c>
      <c r="K2836">
        <v>15</v>
      </c>
    </row>
    <row r="2837" spans="1:11" x14ac:dyDescent="0.6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246</v>
      </c>
      <c r="H2837" t="s">
        <v>245</v>
      </c>
      <c r="I2837" t="s">
        <v>246</v>
      </c>
      <c r="J2837">
        <v>267</v>
      </c>
      <c r="K2837">
        <v>15</v>
      </c>
    </row>
    <row r="2838" spans="1:11" x14ac:dyDescent="0.6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246</v>
      </c>
      <c r="H2838" t="s">
        <v>245</v>
      </c>
      <c r="I2838" t="s">
        <v>246</v>
      </c>
      <c r="J2838">
        <v>267</v>
      </c>
      <c r="K2838">
        <v>15</v>
      </c>
    </row>
    <row r="2839" spans="1:11" x14ac:dyDescent="0.6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246</v>
      </c>
      <c r="H2839" t="s">
        <v>245</v>
      </c>
      <c r="I2839" t="s">
        <v>246</v>
      </c>
      <c r="J2839">
        <v>267</v>
      </c>
      <c r="K2839">
        <v>15</v>
      </c>
    </row>
    <row r="2840" spans="1:11" x14ac:dyDescent="0.6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245</v>
      </c>
      <c r="H2840" t="s">
        <v>245</v>
      </c>
      <c r="I2840" t="s">
        <v>246</v>
      </c>
      <c r="J2840">
        <v>267</v>
      </c>
      <c r="K2840">
        <v>15</v>
      </c>
    </row>
    <row r="2841" spans="1:11" x14ac:dyDescent="0.6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246</v>
      </c>
      <c r="H2841" t="s">
        <v>246</v>
      </c>
      <c r="I2841" t="s">
        <v>246</v>
      </c>
      <c r="J2841">
        <v>267</v>
      </c>
      <c r="K2841">
        <v>15</v>
      </c>
    </row>
    <row r="2842" spans="1:11" x14ac:dyDescent="0.6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245</v>
      </c>
      <c r="H2842" t="s">
        <v>245</v>
      </c>
      <c r="I2842" t="s">
        <v>246</v>
      </c>
      <c r="J2842">
        <v>267</v>
      </c>
      <c r="K2842">
        <v>15</v>
      </c>
    </row>
    <row r="2843" spans="1:11" x14ac:dyDescent="0.6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246</v>
      </c>
      <c r="H2843" t="s">
        <v>245</v>
      </c>
      <c r="I2843" t="s">
        <v>246</v>
      </c>
      <c r="J2843">
        <v>267</v>
      </c>
      <c r="K2843">
        <v>15</v>
      </c>
    </row>
    <row r="2844" spans="1:11" x14ac:dyDescent="0.6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245</v>
      </c>
      <c r="H2844" t="s">
        <v>245</v>
      </c>
      <c r="I2844" t="s">
        <v>246</v>
      </c>
      <c r="J2844">
        <v>267</v>
      </c>
      <c r="K2844">
        <v>15</v>
      </c>
    </row>
    <row r="2845" spans="1:11" x14ac:dyDescent="0.6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245</v>
      </c>
      <c r="H2845" t="s">
        <v>245</v>
      </c>
      <c r="I2845" t="s">
        <v>245</v>
      </c>
      <c r="J2845">
        <v>267</v>
      </c>
      <c r="K2845">
        <v>15</v>
      </c>
    </row>
    <row r="2846" spans="1:11" x14ac:dyDescent="0.6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246</v>
      </c>
      <c r="H2846" t="s">
        <v>245</v>
      </c>
      <c r="I2846" t="s">
        <v>246</v>
      </c>
      <c r="J2846">
        <v>267</v>
      </c>
      <c r="K2846">
        <v>15</v>
      </c>
    </row>
    <row r="2847" spans="1:11" x14ac:dyDescent="0.6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246</v>
      </c>
      <c r="H2847" t="s">
        <v>245</v>
      </c>
      <c r="I2847" t="s">
        <v>246</v>
      </c>
      <c r="J2847">
        <v>267</v>
      </c>
      <c r="K2847">
        <v>15</v>
      </c>
    </row>
    <row r="2848" spans="1:11" x14ac:dyDescent="0.6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245</v>
      </c>
      <c r="H2848" t="s">
        <v>245</v>
      </c>
      <c r="I2848" t="s">
        <v>245</v>
      </c>
      <c r="J2848">
        <v>267</v>
      </c>
      <c r="K2848">
        <v>15</v>
      </c>
    </row>
    <row r="2849" spans="1:11" x14ac:dyDescent="0.6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246</v>
      </c>
      <c r="H2849" t="s">
        <v>245</v>
      </c>
      <c r="I2849" t="s">
        <v>246</v>
      </c>
      <c r="J2849">
        <v>267</v>
      </c>
      <c r="K2849">
        <v>15</v>
      </c>
    </row>
    <row r="2850" spans="1:11" x14ac:dyDescent="0.6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245</v>
      </c>
      <c r="H2850" t="s">
        <v>245</v>
      </c>
      <c r="I2850" t="s">
        <v>246</v>
      </c>
      <c r="J2850">
        <v>267</v>
      </c>
      <c r="K2850">
        <v>15</v>
      </c>
    </row>
    <row r="2851" spans="1:11" x14ac:dyDescent="0.6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246</v>
      </c>
      <c r="H2851" t="s">
        <v>245</v>
      </c>
      <c r="I2851" t="s">
        <v>245</v>
      </c>
      <c r="J2851">
        <v>267</v>
      </c>
      <c r="K2851">
        <v>15</v>
      </c>
    </row>
    <row r="2852" spans="1:11" x14ac:dyDescent="0.6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245</v>
      </c>
      <c r="H2852" t="s">
        <v>245</v>
      </c>
      <c r="I2852" t="s">
        <v>245</v>
      </c>
      <c r="J2852">
        <v>267</v>
      </c>
      <c r="K2852">
        <v>15</v>
      </c>
    </row>
    <row r="2853" spans="1:11" x14ac:dyDescent="0.6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246</v>
      </c>
      <c r="H2853" t="s">
        <v>246</v>
      </c>
      <c r="I2853" t="s">
        <v>246</v>
      </c>
      <c r="J2853">
        <v>267</v>
      </c>
      <c r="K2853">
        <v>15</v>
      </c>
    </row>
    <row r="2854" spans="1:11" x14ac:dyDescent="0.6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245</v>
      </c>
      <c r="H2854" t="s">
        <v>245</v>
      </c>
      <c r="I2854" t="s">
        <v>245</v>
      </c>
      <c r="J2854">
        <v>267</v>
      </c>
      <c r="K2854">
        <v>15</v>
      </c>
    </row>
    <row r="2855" spans="1:11" x14ac:dyDescent="0.6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245</v>
      </c>
      <c r="H2855" t="s">
        <v>245</v>
      </c>
      <c r="I2855" t="s">
        <v>246</v>
      </c>
      <c r="J2855">
        <v>267</v>
      </c>
      <c r="K2855">
        <v>15</v>
      </c>
    </row>
    <row r="2856" spans="1:11" x14ac:dyDescent="0.6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245</v>
      </c>
      <c r="H2856" t="s">
        <v>245</v>
      </c>
      <c r="I2856" t="s">
        <v>246</v>
      </c>
      <c r="J2856">
        <v>267</v>
      </c>
      <c r="K2856">
        <v>15</v>
      </c>
    </row>
    <row r="2857" spans="1:11" x14ac:dyDescent="0.6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246</v>
      </c>
      <c r="H2857" t="s">
        <v>246</v>
      </c>
      <c r="I2857" t="s">
        <v>246</v>
      </c>
      <c r="J2857">
        <v>267</v>
      </c>
      <c r="K2857">
        <v>15</v>
      </c>
    </row>
    <row r="2858" spans="1:11" x14ac:dyDescent="0.6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245</v>
      </c>
      <c r="H2858" t="s">
        <v>245</v>
      </c>
      <c r="I2858" t="s">
        <v>246</v>
      </c>
      <c r="J2858">
        <v>267</v>
      </c>
      <c r="K2858">
        <v>15</v>
      </c>
    </row>
    <row r="2859" spans="1:11" x14ac:dyDescent="0.6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245</v>
      </c>
      <c r="H2859" t="s">
        <v>245</v>
      </c>
      <c r="I2859" t="s">
        <v>246</v>
      </c>
      <c r="J2859">
        <v>267</v>
      </c>
      <c r="K2859">
        <v>15</v>
      </c>
    </row>
    <row r="2860" spans="1:11" x14ac:dyDescent="0.6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246</v>
      </c>
      <c r="H2860" t="s">
        <v>245</v>
      </c>
      <c r="I2860" t="s">
        <v>246</v>
      </c>
      <c r="J2860">
        <v>267</v>
      </c>
      <c r="K2860">
        <v>15</v>
      </c>
    </row>
    <row r="2861" spans="1:11" x14ac:dyDescent="0.6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246</v>
      </c>
      <c r="H2861" t="s">
        <v>245</v>
      </c>
      <c r="I2861" t="s">
        <v>246</v>
      </c>
      <c r="J2861">
        <v>267</v>
      </c>
      <c r="K2861">
        <v>15</v>
      </c>
    </row>
    <row r="2862" spans="1:11" x14ac:dyDescent="0.6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246</v>
      </c>
      <c r="H2862" t="s">
        <v>245</v>
      </c>
      <c r="I2862" t="s">
        <v>246</v>
      </c>
      <c r="J2862">
        <v>267</v>
      </c>
      <c r="K2862">
        <v>15</v>
      </c>
    </row>
    <row r="2863" spans="1:11" x14ac:dyDescent="0.6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246</v>
      </c>
      <c r="H2863" t="s">
        <v>246</v>
      </c>
      <c r="I2863" t="s">
        <v>246</v>
      </c>
      <c r="J2863">
        <v>267</v>
      </c>
      <c r="K2863">
        <v>15</v>
      </c>
    </row>
    <row r="2864" spans="1:11" x14ac:dyDescent="0.6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245</v>
      </c>
      <c r="H2864" t="s">
        <v>245</v>
      </c>
      <c r="I2864" t="s">
        <v>246</v>
      </c>
      <c r="J2864">
        <v>267</v>
      </c>
      <c r="K2864">
        <v>15</v>
      </c>
    </row>
    <row r="2865" spans="1:11" x14ac:dyDescent="0.6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246</v>
      </c>
      <c r="H2865" t="s">
        <v>245</v>
      </c>
      <c r="I2865" t="s">
        <v>246</v>
      </c>
      <c r="J2865">
        <v>267</v>
      </c>
      <c r="K2865">
        <v>15</v>
      </c>
    </row>
    <row r="2866" spans="1:11" x14ac:dyDescent="0.6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245</v>
      </c>
      <c r="H2866" t="s">
        <v>245</v>
      </c>
      <c r="I2866" t="s">
        <v>246</v>
      </c>
      <c r="J2866">
        <v>267</v>
      </c>
      <c r="K2866">
        <v>15</v>
      </c>
    </row>
    <row r="2867" spans="1:11" x14ac:dyDescent="0.6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246</v>
      </c>
      <c r="H2867" t="s">
        <v>246</v>
      </c>
      <c r="I2867" t="s">
        <v>246</v>
      </c>
      <c r="J2867">
        <v>267</v>
      </c>
      <c r="K2867">
        <v>15</v>
      </c>
    </row>
    <row r="2868" spans="1:11" x14ac:dyDescent="0.6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245</v>
      </c>
      <c r="H2868" t="s">
        <v>245</v>
      </c>
      <c r="I2868" t="s">
        <v>245</v>
      </c>
      <c r="J2868">
        <v>267</v>
      </c>
      <c r="K2868">
        <v>15</v>
      </c>
    </row>
    <row r="2869" spans="1:11" x14ac:dyDescent="0.6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246</v>
      </c>
      <c r="H2869" t="s">
        <v>245</v>
      </c>
      <c r="I2869" t="s">
        <v>245</v>
      </c>
      <c r="J2869">
        <v>267</v>
      </c>
      <c r="K2869">
        <v>15</v>
      </c>
    </row>
    <row r="2870" spans="1:11" x14ac:dyDescent="0.6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246</v>
      </c>
      <c r="H2870" t="s">
        <v>246</v>
      </c>
      <c r="I2870" t="s">
        <v>246</v>
      </c>
      <c r="J2870">
        <v>267</v>
      </c>
      <c r="K2870">
        <v>15</v>
      </c>
    </row>
    <row r="2871" spans="1:11" x14ac:dyDescent="0.6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245</v>
      </c>
      <c r="H2871" t="s">
        <v>245</v>
      </c>
      <c r="I2871" t="s">
        <v>246</v>
      </c>
      <c r="J2871">
        <v>267</v>
      </c>
      <c r="K2871">
        <v>15</v>
      </c>
    </row>
    <row r="2872" spans="1:11" x14ac:dyDescent="0.6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246</v>
      </c>
      <c r="H2872" t="s">
        <v>245</v>
      </c>
      <c r="I2872" t="s">
        <v>246</v>
      </c>
      <c r="J2872">
        <v>267</v>
      </c>
      <c r="K2872">
        <v>15</v>
      </c>
    </row>
    <row r="2873" spans="1:11" x14ac:dyDescent="0.6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245</v>
      </c>
      <c r="H2873" t="s">
        <v>245</v>
      </c>
      <c r="I2873" t="s">
        <v>245</v>
      </c>
      <c r="J2873">
        <v>267</v>
      </c>
      <c r="K2873">
        <v>15</v>
      </c>
    </row>
    <row r="2874" spans="1:11" x14ac:dyDescent="0.6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245</v>
      </c>
      <c r="H2874" t="s">
        <v>245</v>
      </c>
      <c r="I2874" t="s">
        <v>246</v>
      </c>
      <c r="J2874">
        <v>267</v>
      </c>
      <c r="K2874">
        <v>15</v>
      </c>
    </row>
    <row r="2875" spans="1:11" x14ac:dyDescent="0.6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245</v>
      </c>
      <c r="H2875" t="s">
        <v>245</v>
      </c>
      <c r="I2875" t="s">
        <v>246</v>
      </c>
      <c r="J2875">
        <v>267</v>
      </c>
      <c r="K2875">
        <v>15</v>
      </c>
    </row>
    <row r="2876" spans="1:11" x14ac:dyDescent="0.6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246</v>
      </c>
      <c r="H2876" t="s">
        <v>246</v>
      </c>
      <c r="I2876" t="s">
        <v>246</v>
      </c>
      <c r="J2876">
        <v>267</v>
      </c>
      <c r="K2876">
        <v>15</v>
      </c>
    </row>
    <row r="2877" spans="1:11" x14ac:dyDescent="0.6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246</v>
      </c>
      <c r="H2877" t="s">
        <v>245</v>
      </c>
      <c r="I2877" t="s">
        <v>246</v>
      </c>
      <c r="J2877">
        <v>267</v>
      </c>
      <c r="K2877">
        <v>15</v>
      </c>
    </row>
    <row r="2878" spans="1:11" x14ac:dyDescent="0.6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246</v>
      </c>
      <c r="H2878" t="s">
        <v>245</v>
      </c>
      <c r="I2878" t="s">
        <v>246</v>
      </c>
      <c r="J2878">
        <v>267</v>
      </c>
      <c r="K2878">
        <v>15</v>
      </c>
    </row>
    <row r="2879" spans="1:11" x14ac:dyDescent="0.6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245</v>
      </c>
      <c r="H2879" t="s">
        <v>245</v>
      </c>
      <c r="I2879" t="s">
        <v>246</v>
      </c>
      <c r="J2879">
        <v>267</v>
      </c>
      <c r="K2879">
        <v>15</v>
      </c>
    </row>
    <row r="2880" spans="1:11" x14ac:dyDescent="0.6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245</v>
      </c>
      <c r="H2880" t="s">
        <v>245</v>
      </c>
      <c r="I2880" t="s">
        <v>245</v>
      </c>
      <c r="J2880">
        <v>267</v>
      </c>
      <c r="K2880">
        <v>15</v>
      </c>
    </row>
    <row r="2881" spans="1:11" x14ac:dyDescent="0.6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245</v>
      </c>
      <c r="H2881" t="s">
        <v>245</v>
      </c>
      <c r="I2881" t="s">
        <v>246</v>
      </c>
      <c r="J2881">
        <v>267</v>
      </c>
      <c r="K2881">
        <v>15</v>
      </c>
    </row>
    <row r="2882" spans="1:11" x14ac:dyDescent="0.6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245</v>
      </c>
      <c r="H2882" t="s">
        <v>245</v>
      </c>
      <c r="I2882" t="s">
        <v>245</v>
      </c>
      <c r="J2882">
        <v>267</v>
      </c>
      <c r="K2882">
        <v>15</v>
      </c>
    </row>
    <row r="2883" spans="1:11" x14ac:dyDescent="0.6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245</v>
      </c>
      <c r="H2883" t="s">
        <v>245</v>
      </c>
      <c r="I2883" t="s">
        <v>246</v>
      </c>
      <c r="J2883">
        <v>267</v>
      </c>
      <c r="K2883">
        <v>15</v>
      </c>
    </row>
    <row r="2884" spans="1:11" x14ac:dyDescent="0.6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246</v>
      </c>
      <c r="H2884" t="s">
        <v>245</v>
      </c>
      <c r="I2884" t="s">
        <v>246</v>
      </c>
      <c r="J2884">
        <v>267</v>
      </c>
      <c r="K2884">
        <v>15</v>
      </c>
    </row>
    <row r="2885" spans="1:11" x14ac:dyDescent="0.6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245</v>
      </c>
      <c r="H2885" t="s">
        <v>245</v>
      </c>
      <c r="I2885" t="s">
        <v>246</v>
      </c>
      <c r="J2885">
        <v>267</v>
      </c>
      <c r="K2885">
        <v>15</v>
      </c>
    </row>
    <row r="2886" spans="1:11" x14ac:dyDescent="0.6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245</v>
      </c>
      <c r="H2886" t="s">
        <v>245</v>
      </c>
      <c r="I2886" t="s">
        <v>246</v>
      </c>
      <c r="J2886">
        <v>267</v>
      </c>
      <c r="K2886">
        <v>15</v>
      </c>
    </row>
    <row r="2887" spans="1:11" x14ac:dyDescent="0.6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245</v>
      </c>
      <c r="H2887" t="s">
        <v>245</v>
      </c>
      <c r="I2887" t="s">
        <v>246</v>
      </c>
      <c r="J2887">
        <v>267</v>
      </c>
      <c r="K2887">
        <v>15</v>
      </c>
    </row>
    <row r="2888" spans="1:11" x14ac:dyDescent="0.6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246</v>
      </c>
      <c r="H2888" t="s">
        <v>246</v>
      </c>
      <c r="I2888" t="s">
        <v>246</v>
      </c>
      <c r="J2888">
        <v>267</v>
      </c>
      <c r="K2888">
        <v>15</v>
      </c>
    </row>
    <row r="2889" spans="1:11" x14ac:dyDescent="0.6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245</v>
      </c>
      <c r="H2889" t="s">
        <v>245</v>
      </c>
      <c r="I2889" t="s">
        <v>245</v>
      </c>
      <c r="J2889">
        <v>267</v>
      </c>
      <c r="K2889">
        <v>15</v>
      </c>
    </row>
    <row r="2890" spans="1:11" x14ac:dyDescent="0.6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245</v>
      </c>
      <c r="H2890" t="s">
        <v>245</v>
      </c>
      <c r="I2890" t="s">
        <v>245</v>
      </c>
      <c r="J2890">
        <v>267</v>
      </c>
      <c r="K2890">
        <v>15</v>
      </c>
    </row>
    <row r="2891" spans="1:11" x14ac:dyDescent="0.6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245</v>
      </c>
      <c r="H2891" t="s">
        <v>245</v>
      </c>
      <c r="I2891" t="s">
        <v>245</v>
      </c>
      <c r="J2891">
        <v>267</v>
      </c>
      <c r="K2891">
        <v>15</v>
      </c>
    </row>
    <row r="2892" spans="1:11" x14ac:dyDescent="0.6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245</v>
      </c>
      <c r="H2892" t="s">
        <v>245</v>
      </c>
      <c r="I2892" t="s">
        <v>245</v>
      </c>
      <c r="J2892">
        <v>267</v>
      </c>
      <c r="K2892">
        <v>15</v>
      </c>
    </row>
    <row r="2893" spans="1:11" x14ac:dyDescent="0.6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246</v>
      </c>
      <c r="H2893" t="s">
        <v>246</v>
      </c>
      <c r="I2893" t="s">
        <v>246</v>
      </c>
      <c r="J2893">
        <v>267</v>
      </c>
      <c r="K2893">
        <v>15</v>
      </c>
    </row>
    <row r="2894" spans="1:11" x14ac:dyDescent="0.6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246</v>
      </c>
      <c r="H2894" t="s">
        <v>245</v>
      </c>
      <c r="I2894" t="s">
        <v>246</v>
      </c>
      <c r="J2894">
        <v>267</v>
      </c>
      <c r="K2894">
        <v>15</v>
      </c>
    </row>
    <row r="2895" spans="1:11" x14ac:dyDescent="0.6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246</v>
      </c>
      <c r="H2895" t="s">
        <v>245</v>
      </c>
      <c r="I2895" t="s">
        <v>246</v>
      </c>
      <c r="J2895">
        <v>267</v>
      </c>
      <c r="K2895">
        <v>15</v>
      </c>
    </row>
    <row r="2896" spans="1:11" x14ac:dyDescent="0.6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245</v>
      </c>
      <c r="H2896" t="s">
        <v>245</v>
      </c>
      <c r="I2896" t="s">
        <v>246</v>
      </c>
      <c r="J2896">
        <v>267</v>
      </c>
      <c r="K2896">
        <v>15</v>
      </c>
    </row>
    <row r="2897" spans="1:11" x14ac:dyDescent="0.6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245</v>
      </c>
      <c r="H2897" t="s">
        <v>245</v>
      </c>
      <c r="I2897" t="s">
        <v>246</v>
      </c>
      <c r="J2897">
        <v>267</v>
      </c>
      <c r="K2897">
        <v>15</v>
      </c>
    </row>
    <row r="2898" spans="1:11" x14ac:dyDescent="0.6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245</v>
      </c>
      <c r="H2898" t="s">
        <v>245</v>
      </c>
      <c r="I2898" t="s">
        <v>246</v>
      </c>
      <c r="J2898">
        <v>267</v>
      </c>
      <c r="K2898">
        <v>15</v>
      </c>
    </row>
    <row r="2899" spans="1:11" x14ac:dyDescent="0.6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245</v>
      </c>
      <c r="H2899" t="s">
        <v>245</v>
      </c>
      <c r="I2899" t="s">
        <v>246</v>
      </c>
      <c r="J2899">
        <v>267</v>
      </c>
      <c r="K2899">
        <v>15</v>
      </c>
    </row>
    <row r="2900" spans="1:11" x14ac:dyDescent="0.6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245</v>
      </c>
      <c r="H2900" t="s">
        <v>245</v>
      </c>
      <c r="I2900" t="s">
        <v>245</v>
      </c>
      <c r="J2900">
        <v>267</v>
      </c>
      <c r="K2900">
        <v>15</v>
      </c>
    </row>
    <row r="2901" spans="1:11" x14ac:dyDescent="0.6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245</v>
      </c>
      <c r="H2901" t="s">
        <v>245</v>
      </c>
      <c r="I2901" t="s">
        <v>246</v>
      </c>
      <c r="J2901">
        <v>267</v>
      </c>
      <c r="K2901">
        <v>15</v>
      </c>
    </row>
    <row r="2902" spans="1:11" x14ac:dyDescent="0.6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246</v>
      </c>
      <c r="H2902" t="s">
        <v>246</v>
      </c>
      <c r="I2902" t="s">
        <v>246</v>
      </c>
      <c r="J2902">
        <v>267</v>
      </c>
      <c r="K2902">
        <v>15</v>
      </c>
    </row>
    <row r="2903" spans="1:11" x14ac:dyDescent="0.6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245</v>
      </c>
      <c r="H2903" t="s">
        <v>245</v>
      </c>
      <c r="I2903" t="s">
        <v>245</v>
      </c>
      <c r="J2903">
        <v>267</v>
      </c>
      <c r="K2903">
        <v>15</v>
      </c>
    </row>
    <row r="2904" spans="1:11" x14ac:dyDescent="0.6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245</v>
      </c>
      <c r="H2904" t="s">
        <v>245</v>
      </c>
      <c r="I2904" t="s">
        <v>246</v>
      </c>
      <c r="J2904">
        <v>267</v>
      </c>
      <c r="K2904">
        <v>15</v>
      </c>
    </row>
    <row r="2905" spans="1:11" x14ac:dyDescent="0.6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245</v>
      </c>
      <c r="H2905" t="s">
        <v>245</v>
      </c>
      <c r="I2905" t="s">
        <v>246</v>
      </c>
      <c r="J2905">
        <v>267</v>
      </c>
      <c r="K2905">
        <v>15</v>
      </c>
    </row>
    <row r="2906" spans="1:11" x14ac:dyDescent="0.6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245</v>
      </c>
      <c r="H2906" t="s">
        <v>245</v>
      </c>
      <c r="I2906" t="s">
        <v>246</v>
      </c>
      <c r="J2906">
        <v>267</v>
      </c>
      <c r="K2906">
        <v>15</v>
      </c>
    </row>
    <row r="2907" spans="1:11" x14ac:dyDescent="0.6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245</v>
      </c>
      <c r="H2907" t="s">
        <v>245</v>
      </c>
      <c r="I2907" t="s">
        <v>245</v>
      </c>
      <c r="J2907">
        <v>267</v>
      </c>
      <c r="K2907">
        <v>15</v>
      </c>
    </row>
    <row r="2908" spans="1:11" x14ac:dyDescent="0.6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246</v>
      </c>
      <c r="H2908" t="s">
        <v>246</v>
      </c>
      <c r="I2908" t="s">
        <v>246</v>
      </c>
      <c r="J2908">
        <v>267</v>
      </c>
      <c r="K2908">
        <v>15</v>
      </c>
    </row>
    <row r="2909" spans="1:11" x14ac:dyDescent="0.6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245</v>
      </c>
      <c r="H2909" t="s">
        <v>245</v>
      </c>
      <c r="I2909" t="s">
        <v>246</v>
      </c>
      <c r="J2909">
        <v>267</v>
      </c>
      <c r="K2909">
        <v>15</v>
      </c>
    </row>
    <row r="2910" spans="1:11" x14ac:dyDescent="0.6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245</v>
      </c>
      <c r="H2910" t="s">
        <v>245</v>
      </c>
      <c r="I2910" t="s">
        <v>245</v>
      </c>
      <c r="J2910">
        <v>267</v>
      </c>
      <c r="K2910">
        <v>15</v>
      </c>
    </row>
    <row r="2911" spans="1:11" x14ac:dyDescent="0.6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246</v>
      </c>
      <c r="H2911" t="s">
        <v>245</v>
      </c>
      <c r="I2911" t="s">
        <v>246</v>
      </c>
      <c r="J2911">
        <v>267</v>
      </c>
      <c r="K2911">
        <v>15</v>
      </c>
    </row>
    <row r="2912" spans="1:11" x14ac:dyDescent="0.6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246</v>
      </c>
      <c r="H2912" t="s">
        <v>245</v>
      </c>
      <c r="I2912" t="s">
        <v>246</v>
      </c>
      <c r="J2912">
        <v>267</v>
      </c>
      <c r="K2912">
        <v>15</v>
      </c>
    </row>
    <row r="2913" spans="1:11" x14ac:dyDescent="0.6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246</v>
      </c>
      <c r="H2913" t="s">
        <v>246</v>
      </c>
      <c r="I2913" t="s">
        <v>246</v>
      </c>
      <c r="J2913">
        <v>267</v>
      </c>
      <c r="K2913">
        <v>15</v>
      </c>
    </row>
    <row r="2914" spans="1:11" x14ac:dyDescent="0.6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245</v>
      </c>
      <c r="H2914" t="s">
        <v>245</v>
      </c>
      <c r="I2914" t="s">
        <v>245</v>
      </c>
      <c r="J2914">
        <v>267</v>
      </c>
      <c r="K2914">
        <v>15</v>
      </c>
    </row>
    <row r="2915" spans="1:11" x14ac:dyDescent="0.6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246</v>
      </c>
      <c r="H2915" t="s">
        <v>245</v>
      </c>
      <c r="I2915" t="s">
        <v>246</v>
      </c>
      <c r="J2915">
        <v>267</v>
      </c>
      <c r="K2915">
        <v>15</v>
      </c>
    </row>
    <row r="2916" spans="1:11" x14ac:dyDescent="0.6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246</v>
      </c>
      <c r="H2916" t="s">
        <v>246</v>
      </c>
      <c r="I2916" t="s">
        <v>246</v>
      </c>
      <c r="J2916">
        <v>267</v>
      </c>
      <c r="K2916">
        <v>15</v>
      </c>
    </row>
    <row r="2917" spans="1:11" x14ac:dyDescent="0.6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246</v>
      </c>
      <c r="H2917" t="s">
        <v>245</v>
      </c>
      <c r="I2917" t="s">
        <v>246</v>
      </c>
      <c r="J2917">
        <v>267</v>
      </c>
      <c r="K2917">
        <v>15</v>
      </c>
    </row>
    <row r="2918" spans="1:11" x14ac:dyDescent="0.6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245</v>
      </c>
      <c r="H2918" t="s">
        <v>245</v>
      </c>
      <c r="I2918" t="s">
        <v>246</v>
      </c>
      <c r="J2918">
        <v>267</v>
      </c>
      <c r="K2918">
        <v>15</v>
      </c>
    </row>
    <row r="2919" spans="1:11" x14ac:dyDescent="0.6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245</v>
      </c>
      <c r="H2919" t="s">
        <v>245</v>
      </c>
      <c r="I2919" t="s">
        <v>246</v>
      </c>
      <c r="J2919">
        <v>267</v>
      </c>
      <c r="K2919">
        <v>15</v>
      </c>
    </row>
    <row r="2920" spans="1:11" x14ac:dyDescent="0.6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245</v>
      </c>
      <c r="H2920" t="s">
        <v>245</v>
      </c>
      <c r="I2920" t="s">
        <v>246</v>
      </c>
      <c r="J2920">
        <v>267</v>
      </c>
      <c r="K2920">
        <v>15</v>
      </c>
    </row>
    <row r="2921" spans="1:11" x14ac:dyDescent="0.6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246</v>
      </c>
      <c r="H2921" t="s">
        <v>245</v>
      </c>
      <c r="I2921" t="s">
        <v>246</v>
      </c>
      <c r="J2921">
        <v>267</v>
      </c>
      <c r="K2921">
        <v>15</v>
      </c>
    </row>
    <row r="2922" spans="1:11" x14ac:dyDescent="0.6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246</v>
      </c>
      <c r="H2922" t="s">
        <v>245</v>
      </c>
      <c r="I2922" t="s">
        <v>246</v>
      </c>
      <c r="J2922">
        <v>267</v>
      </c>
      <c r="K2922">
        <v>15</v>
      </c>
    </row>
    <row r="2923" spans="1:11" x14ac:dyDescent="0.6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245</v>
      </c>
      <c r="H2923" t="s">
        <v>245</v>
      </c>
      <c r="I2923" t="s">
        <v>246</v>
      </c>
      <c r="J2923">
        <v>267</v>
      </c>
      <c r="K2923">
        <v>15</v>
      </c>
    </row>
    <row r="2924" spans="1:11" x14ac:dyDescent="0.6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246</v>
      </c>
      <c r="H2924" t="s">
        <v>245</v>
      </c>
      <c r="I2924" t="s">
        <v>246</v>
      </c>
      <c r="J2924">
        <v>267</v>
      </c>
      <c r="K2924">
        <v>15</v>
      </c>
    </row>
    <row r="2925" spans="1:11" x14ac:dyDescent="0.6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245</v>
      </c>
      <c r="H2925" t="s">
        <v>245</v>
      </c>
      <c r="I2925" t="s">
        <v>245</v>
      </c>
      <c r="J2925">
        <v>267</v>
      </c>
      <c r="K2925">
        <v>15</v>
      </c>
    </row>
    <row r="2926" spans="1:11" x14ac:dyDescent="0.6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246</v>
      </c>
      <c r="H2926" t="s">
        <v>245</v>
      </c>
      <c r="I2926" t="s">
        <v>246</v>
      </c>
      <c r="J2926">
        <v>267</v>
      </c>
      <c r="K2926">
        <v>15</v>
      </c>
    </row>
    <row r="2927" spans="1:11" x14ac:dyDescent="0.6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246</v>
      </c>
      <c r="H2927" t="s">
        <v>246</v>
      </c>
      <c r="I2927" t="s">
        <v>246</v>
      </c>
      <c r="J2927">
        <v>267</v>
      </c>
      <c r="K2927">
        <v>15</v>
      </c>
    </row>
    <row r="2928" spans="1:11" x14ac:dyDescent="0.6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246</v>
      </c>
      <c r="H2928" t="s">
        <v>245</v>
      </c>
      <c r="I2928" t="s">
        <v>246</v>
      </c>
      <c r="J2928">
        <v>267</v>
      </c>
      <c r="K2928">
        <v>15</v>
      </c>
    </row>
    <row r="2929" spans="1:11" x14ac:dyDescent="0.6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246</v>
      </c>
      <c r="H2929" t="s">
        <v>245</v>
      </c>
      <c r="I2929" t="s">
        <v>246</v>
      </c>
      <c r="J2929">
        <v>267</v>
      </c>
      <c r="K2929">
        <v>15</v>
      </c>
    </row>
    <row r="2930" spans="1:11" x14ac:dyDescent="0.6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245</v>
      </c>
      <c r="H2930" t="s">
        <v>245</v>
      </c>
      <c r="I2930" t="s">
        <v>246</v>
      </c>
      <c r="J2930">
        <v>267</v>
      </c>
      <c r="K2930">
        <v>15</v>
      </c>
    </row>
    <row r="2931" spans="1:11" x14ac:dyDescent="0.6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246</v>
      </c>
      <c r="H2931" t="s">
        <v>245</v>
      </c>
      <c r="I2931" t="s">
        <v>246</v>
      </c>
      <c r="J2931">
        <v>267</v>
      </c>
      <c r="K2931">
        <v>15</v>
      </c>
    </row>
    <row r="2932" spans="1:11" x14ac:dyDescent="0.6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246</v>
      </c>
      <c r="H2932" t="s">
        <v>246</v>
      </c>
      <c r="I2932" t="s">
        <v>246</v>
      </c>
      <c r="J2932">
        <v>267</v>
      </c>
      <c r="K2932">
        <v>15</v>
      </c>
    </row>
    <row r="2933" spans="1:11" x14ac:dyDescent="0.6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246</v>
      </c>
      <c r="H2933" t="s">
        <v>245</v>
      </c>
      <c r="I2933" t="s">
        <v>246</v>
      </c>
      <c r="J2933">
        <v>267</v>
      </c>
      <c r="K2933">
        <v>15</v>
      </c>
    </row>
    <row r="2934" spans="1:11" x14ac:dyDescent="0.6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245</v>
      </c>
      <c r="H2934" t="s">
        <v>245</v>
      </c>
      <c r="I2934" t="s">
        <v>246</v>
      </c>
      <c r="J2934">
        <v>267</v>
      </c>
      <c r="K2934">
        <v>15</v>
      </c>
    </row>
    <row r="2935" spans="1:11" x14ac:dyDescent="0.6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245</v>
      </c>
      <c r="H2935" t="s">
        <v>245</v>
      </c>
      <c r="I2935" t="s">
        <v>245</v>
      </c>
      <c r="J2935">
        <v>267</v>
      </c>
      <c r="K2935">
        <v>15</v>
      </c>
    </row>
    <row r="2936" spans="1:11" x14ac:dyDescent="0.6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246</v>
      </c>
      <c r="H2936" t="s">
        <v>246</v>
      </c>
      <c r="I2936" t="s">
        <v>246</v>
      </c>
      <c r="J2936">
        <v>267</v>
      </c>
      <c r="K2936">
        <v>15</v>
      </c>
    </row>
    <row r="2937" spans="1:11" x14ac:dyDescent="0.6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245</v>
      </c>
      <c r="H2937" t="s">
        <v>245</v>
      </c>
      <c r="I2937" t="s">
        <v>245</v>
      </c>
      <c r="J2937">
        <v>267</v>
      </c>
      <c r="K2937">
        <v>15</v>
      </c>
    </row>
    <row r="2938" spans="1:11" x14ac:dyDescent="0.6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246</v>
      </c>
      <c r="H2938" t="s">
        <v>245</v>
      </c>
      <c r="I2938" t="s">
        <v>246</v>
      </c>
      <c r="J2938">
        <v>267</v>
      </c>
      <c r="K2938">
        <v>15</v>
      </c>
    </row>
    <row r="2939" spans="1:11" x14ac:dyDescent="0.6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245</v>
      </c>
      <c r="H2939" t="s">
        <v>245</v>
      </c>
      <c r="I2939" t="s">
        <v>246</v>
      </c>
      <c r="J2939">
        <v>267</v>
      </c>
      <c r="K2939">
        <v>15</v>
      </c>
    </row>
    <row r="2940" spans="1:11" x14ac:dyDescent="0.6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245</v>
      </c>
      <c r="H2940" t="s">
        <v>245</v>
      </c>
      <c r="I2940" t="s">
        <v>245</v>
      </c>
      <c r="J2940">
        <v>267</v>
      </c>
      <c r="K2940">
        <v>15</v>
      </c>
    </row>
    <row r="2941" spans="1:11" x14ac:dyDescent="0.6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246</v>
      </c>
      <c r="H2941" t="s">
        <v>246</v>
      </c>
      <c r="I2941" t="s">
        <v>246</v>
      </c>
      <c r="J2941">
        <v>267</v>
      </c>
      <c r="K2941">
        <v>15</v>
      </c>
    </row>
    <row r="2942" spans="1:11" x14ac:dyDescent="0.6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246</v>
      </c>
      <c r="H2942" t="s">
        <v>245</v>
      </c>
      <c r="I2942" t="s">
        <v>246</v>
      </c>
      <c r="J2942">
        <v>267</v>
      </c>
      <c r="K2942">
        <v>15</v>
      </c>
    </row>
    <row r="2943" spans="1:11" x14ac:dyDescent="0.6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245</v>
      </c>
      <c r="H2943" t="s">
        <v>245</v>
      </c>
      <c r="I2943" t="s">
        <v>246</v>
      </c>
      <c r="J2943">
        <v>267</v>
      </c>
      <c r="K2943">
        <v>15</v>
      </c>
    </row>
    <row r="2944" spans="1:11" x14ac:dyDescent="0.6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245</v>
      </c>
      <c r="H2944" t="s">
        <v>245</v>
      </c>
      <c r="I2944" t="s">
        <v>245</v>
      </c>
      <c r="J2944">
        <v>267</v>
      </c>
      <c r="K2944">
        <v>15</v>
      </c>
    </row>
    <row r="2945" spans="1:11" x14ac:dyDescent="0.6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246</v>
      </c>
      <c r="H2945" t="s">
        <v>245</v>
      </c>
      <c r="I2945" t="s">
        <v>246</v>
      </c>
      <c r="J2945">
        <v>267</v>
      </c>
      <c r="K2945">
        <v>15</v>
      </c>
    </row>
    <row r="2946" spans="1:11" x14ac:dyDescent="0.6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246</v>
      </c>
      <c r="H2946" t="s">
        <v>245</v>
      </c>
      <c r="I2946" t="s">
        <v>246</v>
      </c>
      <c r="J2946">
        <v>267</v>
      </c>
      <c r="K2946">
        <v>15</v>
      </c>
    </row>
    <row r="2947" spans="1:11" x14ac:dyDescent="0.6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245</v>
      </c>
      <c r="H2947" t="s">
        <v>245</v>
      </c>
      <c r="I2947" t="s">
        <v>246</v>
      </c>
      <c r="J2947">
        <v>267</v>
      </c>
      <c r="K2947">
        <v>15</v>
      </c>
    </row>
    <row r="2948" spans="1:11" x14ac:dyDescent="0.6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245</v>
      </c>
      <c r="H2948" t="s">
        <v>245</v>
      </c>
      <c r="I2948" t="s">
        <v>245</v>
      </c>
      <c r="J2948">
        <v>267</v>
      </c>
      <c r="K2948">
        <v>15</v>
      </c>
    </row>
    <row r="2949" spans="1:11" x14ac:dyDescent="0.6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245</v>
      </c>
      <c r="H2949" t="s">
        <v>245</v>
      </c>
      <c r="I2949" t="s">
        <v>245</v>
      </c>
      <c r="J2949">
        <v>267</v>
      </c>
      <c r="K2949">
        <v>15</v>
      </c>
    </row>
    <row r="2950" spans="1:11" x14ac:dyDescent="0.6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245</v>
      </c>
      <c r="H2950" t="s">
        <v>245</v>
      </c>
      <c r="I2950" t="s">
        <v>245</v>
      </c>
      <c r="J2950">
        <v>267</v>
      </c>
      <c r="K2950">
        <v>15</v>
      </c>
    </row>
    <row r="2951" spans="1:11" x14ac:dyDescent="0.6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245</v>
      </c>
      <c r="H2951" t="s">
        <v>245</v>
      </c>
      <c r="I2951" t="s">
        <v>245</v>
      </c>
      <c r="J2951">
        <v>267</v>
      </c>
      <c r="K2951">
        <v>15</v>
      </c>
    </row>
    <row r="2952" spans="1:11" x14ac:dyDescent="0.6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246</v>
      </c>
      <c r="H2952" t="s">
        <v>246</v>
      </c>
      <c r="I2952" t="s">
        <v>246</v>
      </c>
      <c r="J2952">
        <v>267</v>
      </c>
      <c r="K2952">
        <v>15</v>
      </c>
    </row>
    <row r="2953" spans="1:11" x14ac:dyDescent="0.6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245</v>
      </c>
      <c r="H2953" t="s">
        <v>245</v>
      </c>
      <c r="I2953" t="s">
        <v>246</v>
      </c>
      <c r="J2953">
        <v>267</v>
      </c>
      <c r="K2953">
        <v>15</v>
      </c>
    </row>
    <row r="2954" spans="1:11" x14ac:dyDescent="0.6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245</v>
      </c>
      <c r="H2954" t="s">
        <v>245</v>
      </c>
      <c r="I2954" t="s">
        <v>245</v>
      </c>
      <c r="J2954">
        <v>267</v>
      </c>
      <c r="K2954">
        <v>15</v>
      </c>
    </row>
    <row r="2955" spans="1:11" x14ac:dyDescent="0.6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245</v>
      </c>
      <c r="H2955" t="s">
        <v>245</v>
      </c>
      <c r="I2955" t="s">
        <v>246</v>
      </c>
      <c r="J2955">
        <v>267</v>
      </c>
      <c r="K2955">
        <v>15</v>
      </c>
    </row>
    <row r="2956" spans="1:11" x14ac:dyDescent="0.6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245</v>
      </c>
      <c r="H2956" t="s">
        <v>245</v>
      </c>
      <c r="I2956" t="s">
        <v>246</v>
      </c>
      <c r="J2956">
        <v>267</v>
      </c>
      <c r="K2956">
        <v>15</v>
      </c>
    </row>
    <row r="2957" spans="1:11" x14ac:dyDescent="0.6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245</v>
      </c>
      <c r="H2957" t="s">
        <v>245</v>
      </c>
      <c r="I2957" t="s">
        <v>246</v>
      </c>
      <c r="J2957">
        <v>267</v>
      </c>
      <c r="K2957">
        <v>15</v>
      </c>
    </row>
    <row r="2958" spans="1:11" x14ac:dyDescent="0.6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246</v>
      </c>
      <c r="H2958" t="s">
        <v>245</v>
      </c>
      <c r="I2958" t="s">
        <v>246</v>
      </c>
      <c r="J2958">
        <v>267</v>
      </c>
      <c r="K2958">
        <v>15</v>
      </c>
    </row>
    <row r="2959" spans="1:11" x14ac:dyDescent="0.6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245</v>
      </c>
      <c r="H2959" t="s">
        <v>245</v>
      </c>
      <c r="I2959" t="s">
        <v>246</v>
      </c>
      <c r="J2959">
        <v>267</v>
      </c>
      <c r="K2959">
        <v>15</v>
      </c>
    </row>
    <row r="2960" spans="1:11" x14ac:dyDescent="0.6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246</v>
      </c>
      <c r="H2960" t="s">
        <v>246</v>
      </c>
      <c r="I2960" t="s">
        <v>246</v>
      </c>
      <c r="J2960">
        <v>267</v>
      </c>
      <c r="K2960">
        <v>15</v>
      </c>
    </row>
    <row r="2961" spans="1:11" x14ac:dyDescent="0.6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246</v>
      </c>
      <c r="H2961" t="s">
        <v>245</v>
      </c>
      <c r="I2961" t="s">
        <v>246</v>
      </c>
      <c r="J2961">
        <v>267</v>
      </c>
      <c r="K2961">
        <v>15</v>
      </c>
    </row>
    <row r="2962" spans="1:11" x14ac:dyDescent="0.6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245</v>
      </c>
      <c r="H2962" t="s">
        <v>245</v>
      </c>
      <c r="I2962" t="s">
        <v>246</v>
      </c>
      <c r="J2962">
        <v>267</v>
      </c>
      <c r="K2962">
        <v>15</v>
      </c>
    </row>
    <row r="2963" spans="1:11" x14ac:dyDescent="0.6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245</v>
      </c>
      <c r="H2963" t="s">
        <v>245</v>
      </c>
      <c r="I2963" t="s">
        <v>245</v>
      </c>
      <c r="J2963">
        <v>267</v>
      </c>
      <c r="K2963">
        <v>15</v>
      </c>
    </row>
    <row r="2964" spans="1:11" x14ac:dyDescent="0.6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246</v>
      </c>
      <c r="H2964" t="s">
        <v>245</v>
      </c>
      <c r="I2964" t="s">
        <v>246</v>
      </c>
      <c r="J2964">
        <v>267</v>
      </c>
      <c r="K2964">
        <v>15</v>
      </c>
    </row>
    <row r="2965" spans="1:11" x14ac:dyDescent="0.6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245</v>
      </c>
      <c r="H2965" t="s">
        <v>245</v>
      </c>
      <c r="I2965" t="s">
        <v>245</v>
      </c>
      <c r="J2965">
        <v>267</v>
      </c>
      <c r="K2965">
        <v>15</v>
      </c>
    </row>
    <row r="2966" spans="1:11" x14ac:dyDescent="0.6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245</v>
      </c>
      <c r="H2966" t="s">
        <v>245</v>
      </c>
      <c r="I2966" t="s">
        <v>246</v>
      </c>
      <c r="J2966">
        <v>267</v>
      </c>
      <c r="K2966">
        <v>15</v>
      </c>
    </row>
    <row r="2967" spans="1:11" x14ac:dyDescent="0.6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246</v>
      </c>
      <c r="H2967" t="s">
        <v>245</v>
      </c>
      <c r="I2967" t="s">
        <v>246</v>
      </c>
      <c r="J2967">
        <v>267</v>
      </c>
      <c r="K2967">
        <v>15</v>
      </c>
    </row>
    <row r="2968" spans="1:11" x14ac:dyDescent="0.6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246</v>
      </c>
      <c r="H2968" t="s">
        <v>245</v>
      </c>
      <c r="I2968" t="s">
        <v>246</v>
      </c>
      <c r="J2968">
        <v>267</v>
      </c>
      <c r="K2968">
        <v>15</v>
      </c>
    </row>
    <row r="2969" spans="1:11" x14ac:dyDescent="0.6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245</v>
      </c>
      <c r="H2969" t="s">
        <v>245</v>
      </c>
      <c r="I2969" t="s">
        <v>246</v>
      </c>
      <c r="J2969">
        <v>267</v>
      </c>
      <c r="K2969">
        <v>15</v>
      </c>
    </row>
    <row r="2970" spans="1:11" x14ac:dyDescent="0.6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245</v>
      </c>
      <c r="H2970" t="s">
        <v>245</v>
      </c>
      <c r="I2970" t="s">
        <v>245</v>
      </c>
      <c r="J2970">
        <v>267</v>
      </c>
      <c r="K2970">
        <v>15</v>
      </c>
    </row>
    <row r="2971" spans="1:11" x14ac:dyDescent="0.6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245</v>
      </c>
      <c r="H2971" t="s">
        <v>245</v>
      </c>
      <c r="I2971" t="s">
        <v>246</v>
      </c>
      <c r="J2971">
        <v>267</v>
      </c>
      <c r="K2971">
        <v>15</v>
      </c>
    </row>
    <row r="2972" spans="1:11" x14ac:dyDescent="0.6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245</v>
      </c>
      <c r="H2972" t="s">
        <v>245</v>
      </c>
      <c r="I2972" t="s">
        <v>245</v>
      </c>
      <c r="J2972">
        <v>267</v>
      </c>
      <c r="K2972">
        <v>15</v>
      </c>
    </row>
    <row r="2973" spans="1:11" x14ac:dyDescent="0.6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246</v>
      </c>
      <c r="H2973" t="s">
        <v>245</v>
      </c>
      <c r="I2973" t="s">
        <v>246</v>
      </c>
      <c r="J2973">
        <v>267</v>
      </c>
      <c r="K2973">
        <v>15</v>
      </c>
    </row>
    <row r="2974" spans="1:11" x14ac:dyDescent="0.6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245</v>
      </c>
      <c r="H2974" t="s">
        <v>245</v>
      </c>
      <c r="I2974" t="s">
        <v>245</v>
      </c>
      <c r="J2974">
        <v>267</v>
      </c>
      <c r="K2974">
        <v>15</v>
      </c>
    </row>
    <row r="2975" spans="1:11" x14ac:dyDescent="0.6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245</v>
      </c>
      <c r="H2975" t="s">
        <v>245</v>
      </c>
      <c r="I2975" t="s">
        <v>246</v>
      </c>
      <c r="J2975">
        <v>267</v>
      </c>
      <c r="K2975">
        <v>15</v>
      </c>
    </row>
    <row r="2976" spans="1:11" x14ac:dyDescent="0.6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246</v>
      </c>
      <c r="H2976" t="s">
        <v>246</v>
      </c>
      <c r="I2976" t="s">
        <v>246</v>
      </c>
      <c r="J2976">
        <v>267</v>
      </c>
      <c r="K2976">
        <v>15</v>
      </c>
    </row>
    <row r="2977" spans="1:11" x14ac:dyDescent="0.6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246</v>
      </c>
      <c r="H2977" t="s">
        <v>245</v>
      </c>
      <c r="I2977" t="s">
        <v>246</v>
      </c>
      <c r="J2977">
        <v>267</v>
      </c>
      <c r="K2977">
        <v>15</v>
      </c>
    </row>
    <row r="2978" spans="1:11" x14ac:dyDescent="0.6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246</v>
      </c>
      <c r="H2978" t="s">
        <v>245</v>
      </c>
      <c r="I2978" t="s">
        <v>245</v>
      </c>
      <c r="J2978">
        <v>267</v>
      </c>
      <c r="K2978">
        <v>15</v>
      </c>
    </row>
    <row r="2979" spans="1:11" x14ac:dyDescent="0.6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246</v>
      </c>
      <c r="H2979" t="s">
        <v>245</v>
      </c>
      <c r="I2979" t="s">
        <v>246</v>
      </c>
      <c r="J2979">
        <v>267</v>
      </c>
      <c r="K2979">
        <v>15</v>
      </c>
    </row>
    <row r="2980" spans="1:11" x14ac:dyDescent="0.6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245</v>
      </c>
      <c r="H2980" t="s">
        <v>245</v>
      </c>
      <c r="I2980" t="s">
        <v>246</v>
      </c>
      <c r="J2980">
        <v>267</v>
      </c>
      <c r="K2980">
        <v>15</v>
      </c>
    </row>
    <row r="2981" spans="1:11" x14ac:dyDescent="0.6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245</v>
      </c>
      <c r="H2981" t="s">
        <v>245</v>
      </c>
      <c r="I2981" t="s">
        <v>245</v>
      </c>
      <c r="J2981">
        <v>267</v>
      </c>
      <c r="K2981">
        <v>15</v>
      </c>
    </row>
    <row r="2982" spans="1:11" x14ac:dyDescent="0.6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246</v>
      </c>
      <c r="H2982" t="s">
        <v>246</v>
      </c>
      <c r="I2982" t="s">
        <v>246</v>
      </c>
      <c r="J2982">
        <v>267</v>
      </c>
      <c r="K2982">
        <v>15</v>
      </c>
    </row>
    <row r="2983" spans="1:11" x14ac:dyDescent="0.6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246</v>
      </c>
      <c r="H2983" t="s">
        <v>245</v>
      </c>
      <c r="I2983" t="s">
        <v>246</v>
      </c>
      <c r="J2983">
        <v>267</v>
      </c>
      <c r="K2983">
        <v>15</v>
      </c>
    </row>
    <row r="2984" spans="1:11" x14ac:dyDescent="0.6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245</v>
      </c>
      <c r="H2984" t="s">
        <v>245</v>
      </c>
      <c r="I2984" t="s">
        <v>246</v>
      </c>
      <c r="J2984">
        <v>267</v>
      </c>
      <c r="K2984">
        <v>15</v>
      </c>
    </row>
    <row r="2985" spans="1:11" x14ac:dyDescent="0.6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246</v>
      </c>
      <c r="H2985" t="s">
        <v>245</v>
      </c>
      <c r="I2985" t="s">
        <v>246</v>
      </c>
      <c r="J2985">
        <v>267</v>
      </c>
      <c r="K2985">
        <v>15</v>
      </c>
    </row>
    <row r="2986" spans="1:11" x14ac:dyDescent="0.6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246</v>
      </c>
      <c r="H2986" t="s">
        <v>245</v>
      </c>
      <c r="I2986" t="s">
        <v>246</v>
      </c>
      <c r="J2986">
        <v>267</v>
      </c>
      <c r="K2986">
        <v>15</v>
      </c>
    </row>
    <row r="2987" spans="1:11" x14ac:dyDescent="0.6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246</v>
      </c>
      <c r="H2987" t="s">
        <v>245</v>
      </c>
      <c r="I2987" t="s">
        <v>246</v>
      </c>
      <c r="J2987">
        <v>267</v>
      </c>
      <c r="K2987">
        <v>15</v>
      </c>
    </row>
    <row r="2988" spans="1:11" x14ac:dyDescent="0.6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245</v>
      </c>
      <c r="H2988" t="s">
        <v>245</v>
      </c>
      <c r="I2988" t="s">
        <v>246</v>
      </c>
      <c r="J2988">
        <v>267</v>
      </c>
      <c r="K2988">
        <v>15</v>
      </c>
    </row>
    <row r="2989" spans="1:11" x14ac:dyDescent="0.6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245</v>
      </c>
      <c r="H2989" t="s">
        <v>245</v>
      </c>
      <c r="I2989" t="s">
        <v>245</v>
      </c>
      <c r="J2989">
        <v>267</v>
      </c>
      <c r="K2989">
        <v>15</v>
      </c>
    </row>
    <row r="2990" spans="1:11" x14ac:dyDescent="0.6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246</v>
      </c>
      <c r="H2990" t="s">
        <v>246</v>
      </c>
      <c r="I2990" t="s">
        <v>246</v>
      </c>
      <c r="J2990">
        <v>267</v>
      </c>
      <c r="K2990">
        <v>15</v>
      </c>
    </row>
    <row r="2991" spans="1:11" x14ac:dyDescent="0.6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245</v>
      </c>
      <c r="H2991" t="s">
        <v>245</v>
      </c>
      <c r="I2991" t="s">
        <v>246</v>
      </c>
      <c r="J2991">
        <v>267</v>
      </c>
      <c r="K2991">
        <v>15</v>
      </c>
    </row>
    <row r="2992" spans="1:11" x14ac:dyDescent="0.6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245</v>
      </c>
      <c r="H2992" t="s">
        <v>245</v>
      </c>
      <c r="I2992" t="s">
        <v>246</v>
      </c>
      <c r="J2992">
        <v>267</v>
      </c>
      <c r="K2992">
        <v>15</v>
      </c>
    </row>
    <row r="2993" spans="1:11" x14ac:dyDescent="0.6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246</v>
      </c>
      <c r="H2993" t="s">
        <v>246</v>
      </c>
      <c r="I2993" t="s">
        <v>246</v>
      </c>
      <c r="J2993">
        <v>267</v>
      </c>
      <c r="K2993">
        <v>15</v>
      </c>
    </row>
    <row r="2994" spans="1:11" x14ac:dyDescent="0.6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246</v>
      </c>
      <c r="H2994" t="s">
        <v>245</v>
      </c>
      <c r="I2994" t="s">
        <v>245</v>
      </c>
      <c r="J2994">
        <v>267</v>
      </c>
      <c r="K2994">
        <v>15</v>
      </c>
    </row>
    <row r="2995" spans="1:11" x14ac:dyDescent="0.6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245</v>
      </c>
      <c r="H2995" t="s">
        <v>245</v>
      </c>
      <c r="I2995" t="s">
        <v>246</v>
      </c>
      <c r="J2995">
        <v>267</v>
      </c>
      <c r="K2995">
        <v>15</v>
      </c>
    </row>
    <row r="2996" spans="1:11" x14ac:dyDescent="0.6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246</v>
      </c>
      <c r="H2996" t="s">
        <v>245</v>
      </c>
      <c r="I2996" t="s">
        <v>246</v>
      </c>
      <c r="J2996">
        <v>267</v>
      </c>
      <c r="K2996">
        <v>15</v>
      </c>
    </row>
    <row r="2997" spans="1:11" x14ac:dyDescent="0.6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246</v>
      </c>
      <c r="H2997" t="s">
        <v>245</v>
      </c>
      <c r="I2997" t="s">
        <v>246</v>
      </c>
      <c r="J2997">
        <v>267</v>
      </c>
      <c r="K2997">
        <v>15</v>
      </c>
    </row>
    <row r="2998" spans="1:11" x14ac:dyDescent="0.6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245</v>
      </c>
      <c r="H2998" t="s">
        <v>245</v>
      </c>
      <c r="I2998" t="s">
        <v>246</v>
      </c>
      <c r="J2998">
        <v>267</v>
      </c>
      <c r="K2998">
        <v>15</v>
      </c>
    </row>
    <row r="2999" spans="1:11" x14ac:dyDescent="0.6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246</v>
      </c>
      <c r="H2999" t="s">
        <v>245</v>
      </c>
      <c r="I2999" t="s">
        <v>246</v>
      </c>
      <c r="J2999">
        <v>267</v>
      </c>
      <c r="K2999">
        <v>15</v>
      </c>
    </row>
    <row r="3000" spans="1:11" x14ac:dyDescent="0.6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245</v>
      </c>
      <c r="H3000" t="s">
        <v>245</v>
      </c>
      <c r="I3000" t="s">
        <v>246</v>
      </c>
      <c r="J3000">
        <v>267</v>
      </c>
      <c r="K3000">
        <v>15</v>
      </c>
    </row>
    <row r="3001" spans="1:11" x14ac:dyDescent="0.6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246</v>
      </c>
      <c r="H3001" t="s">
        <v>245</v>
      </c>
      <c r="I3001" t="s">
        <v>246</v>
      </c>
      <c r="J3001">
        <v>267</v>
      </c>
      <c r="K3001">
        <v>15</v>
      </c>
    </row>
    <row r="3002" spans="1:11" x14ac:dyDescent="0.6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246</v>
      </c>
      <c r="H3002" t="s">
        <v>245</v>
      </c>
      <c r="I3002" t="s">
        <v>246</v>
      </c>
      <c r="J3002">
        <v>267</v>
      </c>
      <c r="K3002">
        <v>15</v>
      </c>
    </row>
    <row r="3003" spans="1:11" x14ac:dyDescent="0.6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246</v>
      </c>
      <c r="H3003" t="s">
        <v>245</v>
      </c>
      <c r="I3003" t="s">
        <v>246</v>
      </c>
      <c r="J3003">
        <v>267</v>
      </c>
      <c r="K3003">
        <v>15</v>
      </c>
    </row>
    <row r="3004" spans="1:11" x14ac:dyDescent="0.6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246</v>
      </c>
      <c r="H3004" t="s">
        <v>245</v>
      </c>
      <c r="I3004" t="s">
        <v>246</v>
      </c>
      <c r="J3004">
        <v>267</v>
      </c>
      <c r="K3004">
        <v>15</v>
      </c>
    </row>
    <row r="3005" spans="1:11" x14ac:dyDescent="0.6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245</v>
      </c>
      <c r="H3005" t="s">
        <v>245</v>
      </c>
      <c r="I3005" t="s">
        <v>245</v>
      </c>
      <c r="J3005">
        <v>267</v>
      </c>
      <c r="K3005">
        <v>15</v>
      </c>
    </row>
    <row r="3006" spans="1:11" x14ac:dyDescent="0.6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246</v>
      </c>
      <c r="H3006" t="s">
        <v>245</v>
      </c>
      <c r="I3006" t="s">
        <v>246</v>
      </c>
      <c r="J3006">
        <v>267</v>
      </c>
      <c r="K3006">
        <v>15</v>
      </c>
    </row>
    <row r="3007" spans="1:11" x14ac:dyDescent="0.6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246</v>
      </c>
      <c r="H3007" t="s">
        <v>245</v>
      </c>
      <c r="I3007" t="s">
        <v>246</v>
      </c>
      <c r="J3007">
        <v>267</v>
      </c>
      <c r="K3007">
        <v>15</v>
      </c>
    </row>
    <row r="3008" spans="1:11" x14ac:dyDescent="0.6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246</v>
      </c>
      <c r="H3008" t="s">
        <v>246</v>
      </c>
      <c r="I3008" t="s">
        <v>246</v>
      </c>
      <c r="J3008">
        <v>267</v>
      </c>
      <c r="K3008">
        <v>15</v>
      </c>
    </row>
    <row r="3009" spans="1:11" x14ac:dyDescent="0.6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245</v>
      </c>
      <c r="H3009" t="s">
        <v>245</v>
      </c>
      <c r="I3009" t="s">
        <v>246</v>
      </c>
      <c r="J3009">
        <v>267</v>
      </c>
      <c r="K3009">
        <v>15</v>
      </c>
    </row>
    <row r="3010" spans="1:11" x14ac:dyDescent="0.6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245</v>
      </c>
      <c r="H3010" t="s">
        <v>245</v>
      </c>
      <c r="I3010" t="s">
        <v>246</v>
      </c>
      <c r="J3010">
        <v>267</v>
      </c>
      <c r="K3010">
        <v>15</v>
      </c>
    </row>
    <row r="3011" spans="1:11" x14ac:dyDescent="0.6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245</v>
      </c>
      <c r="H3011" t="s">
        <v>245</v>
      </c>
      <c r="I3011" t="s">
        <v>246</v>
      </c>
      <c r="J3011">
        <v>267</v>
      </c>
      <c r="K3011">
        <v>15</v>
      </c>
    </row>
    <row r="3012" spans="1:11" x14ac:dyDescent="0.6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245</v>
      </c>
      <c r="H3012" t="s">
        <v>245</v>
      </c>
      <c r="I3012" t="s">
        <v>246</v>
      </c>
      <c r="J3012">
        <v>267</v>
      </c>
      <c r="K3012">
        <v>15</v>
      </c>
    </row>
    <row r="3013" spans="1:11" x14ac:dyDescent="0.6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246</v>
      </c>
      <c r="H3013" t="s">
        <v>246</v>
      </c>
      <c r="I3013" t="s">
        <v>246</v>
      </c>
      <c r="J3013">
        <v>267</v>
      </c>
      <c r="K3013">
        <v>15</v>
      </c>
    </row>
    <row r="3014" spans="1:11" x14ac:dyDescent="0.6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246</v>
      </c>
      <c r="H3014" t="s">
        <v>245</v>
      </c>
      <c r="I3014" t="s">
        <v>246</v>
      </c>
      <c r="J3014">
        <v>267</v>
      </c>
      <c r="K3014">
        <v>15</v>
      </c>
    </row>
    <row r="3015" spans="1:11" x14ac:dyDescent="0.6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246</v>
      </c>
      <c r="H3015" t="s">
        <v>245</v>
      </c>
      <c r="I3015" t="s">
        <v>246</v>
      </c>
      <c r="J3015">
        <v>267</v>
      </c>
      <c r="K3015">
        <v>15</v>
      </c>
    </row>
    <row r="3016" spans="1:11" x14ac:dyDescent="0.6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246</v>
      </c>
      <c r="H3016" t="s">
        <v>245</v>
      </c>
      <c r="I3016" t="s">
        <v>246</v>
      </c>
      <c r="J3016">
        <v>267</v>
      </c>
      <c r="K3016">
        <v>15</v>
      </c>
    </row>
    <row r="3017" spans="1:11" x14ac:dyDescent="0.6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245</v>
      </c>
      <c r="H3017" t="s">
        <v>245</v>
      </c>
      <c r="I3017" t="s">
        <v>246</v>
      </c>
      <c r="J3017">
        <v>267</v>
      </c>
      <c r="K3017">
        <v>15</v>
      </c>
    </row>
    <row r="3018" spans="1:11" x14ac:dyDescent="0.6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246</v>
      </c>
      <c r="H3018" t="s">
        <v>245</v>
      </c>
      <c r="I3018" t="s">
        <v>246</v>
      </c>
      <c r="J3018">
        <v>267</v>
      </c>
      <c r="K3018">
        <v>15</v>
      </c>
    </row>
    <row r="3019" spans="1:11" x14ac:dyDescent="0.6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245</v>
      </c>
      <c r="H3019" t="s">
        <v>245</v>
      </c>
      <c r="I3019" t="s">
        <v>245</v>
      </c>
      <c r="J3019">
        <v>267</v>
      </c>
      <c r="K3019">
        <v>15</v>
      </c>
    </row>
    <row r="3020" spans="1:11" x14ac:dyDescent="0.6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246</v>
      </c>
      <c r="H3020" t="s">
        <v>245</v>
      </c>
      <c r="I3020" t="s">
        <v>246</v>
      </c>
      <c r="J3020">
        <v>267</v>
      </c>
      <c r="K3020">
        <v>15</v>
      </c>
    </row>
    <row r="3021" spans="1:11" x14ac:dyDescent="0.6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246</v>
      </c>
      <c r="H3021" t="s">
        <v>245</v>
      </c>
      <c r="I3021" t="s">
        <v>246</v>
      </c>
      <c r="J3021">
        <v>267</v>
      </c>
      <c r="K3021">
        <v>15</v>
      </c>
    </row>
    <row r="3022" spans="1:11" x14ac:dyDescent="0.6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245</v>
      </c>
      <c r="H3022" t="s">
        <v>245</v>
      </c>
      <c r="I3022" t="s">
        <v>246</v>
      </c>
      <c r="J3022">
        <v>267</v>
      </c>
      <c r="K3022">
        <v>15</v>
      </c>
    </row>
    <row r="3023" spans="1:11" x14ac:dyDescent="0.6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245</v>
      </c>
      <c r="H3023" t="s">
        <v>245</v>
      </c>
      <c r="I3023" t="s">
        <v>245</v>
      </c>
      <c r="J3023">
        <v>267</v>
      </c>
      <c r="K3023">
        <v>15</v>
      </c>
    </row>
    <row r="3024" spans="1:11" x14ac:dyDescent="0.6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245</v>
      </c>
      <c r="H3024" t="s">
        <v>245</v>
      </c>
      <c r="I3024" t="s">
        <v>246</v>
      </c>
      <c r="J3024">
        <v>267</v>
      </c>
      <c r="K3024">
        <v>15</v>
      </c>
    </row>
    <row r="3025" spans="1:11" x14ac:dyDescent="0.6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245</v>
      </c>
      <c r="H3025" t="s">
        <v>245</v>
      </c>
      <c r="I3025" t="s">
        <v>245</v>
      </c>
      <c r="J3025">
        <v>267</v>
      </c>
      <c r="K3025">
        <v>15</v>
      </c>
    </row>
    <row r="3026" spans="1:11" x14ac:dyDescent="0.6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246</v>
      </c>
      <c r="H3026" t="s">
        <v>245</v>
      </c>
      <c r="I3026" t="s">
        <v>246</v>
      </c>
      <c r="J3026">
        <v>267</v>
      </c>
      <c r="K3026">
        <v>15</v>
      </c>
    </row>
    <row r="3027" spans="1:11" x14ac:dyDescent="0.6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245</v>
      </c>
      <c r="H3027" t="s">
        <v>245</v>
      </c>
      <c r="I3027" t="s">
        <v>246</v>
      </c>
      <c r="J3027">
        <v>267</v>
      </c>
      <c r="K3027">
        <v>15</v>
      </c>
    </row>
    <row r="3028" spans="1:11" x14ac:dyDescent="0.6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246</v>
      </c>
      <c r="H3028" t="s">
        <v>245</v>
      </c>
      <c r="I3028" t="s">
        <v>246</v>
      </c>
      <c r="J3028">
        <v>267</v>
      </c>
      <c r="K3028">
        <v>15</v>
      </c>
    </row>
    <row r="3029" spans="1:11" x14ac:dyDescent="0.6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246</v>
      </c>
      <c r="H3029" t="s">
        <v>245</v>
      </c>
      <c r="I3029" t="s">
        <v>246</v>
      </c>
      <c r="J3029">
        <v>267</v>
      </c>
      <c r="K3029">
        <v>15</v>
      </c>
    </row>
    <row r="3030" spans="1:11" x14ac:dyDescent="0.6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246</v>
      </c>
      <c r="H3030" t="s">
        <v>245</v>
      </c>
      <c r="I3030" t="s">
        <v>246</v>
      </c>
      <c r="J3030">
        <v>267</v>
      </c>
      <c r="K3030">
        <v>15</v>
      </c>
    </row>
    <row r="3031" spans="1:11" x14ac:dyDescent="0.6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245</v>
      </c>
      <c r="H3031" t="s">
        <v>245</v>
      </c>
      <c r="I3031" t="s">
        <v>246</v>
      </c>
      <c r="J3031">
        <v>267</v>
      </c>
      <c r="K3031">
        <v>15</v>
      </c>
    </row>
    <row r="3032" spans="1:11" x14ac:dyDescent="0.6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245</v>
      </c>
      <c r="H3032" t="s">
        <v>245</v>
      </c>
      <c r="I3032" t="s">
        <v>246</v>
      </c>
      <c r="J3032">
        <v>267</v>
      </c>
      <c r="K3032">
        <v>15</v>
      </c>
    </row>
    <row r="3033" spans="1:11" x14ac:dyDescent="0.6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245</v>
      </c>
      <c r="H3033" t="s">
        <v>245</v>
      </c>
      <c r="I3033" t="s">
        <v>246</v>
      </c>
      <c r="J3033">
        <v>267</v>
      </c>
      <c r="K3033">
        <v>15</v>
      </c>
    </row>
    <row r="3034" spans="1:11" x14ac:dyDescent="0.6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246</v>
      </c>
      <c r="H3034" t="s">
        <v>245</v>
      </c>
      <c r="I3034" t="s">
        <v>246</v>
      </c>
      <c r="J3034">
        <v>267</v>
      </c>
      <c r="K3034">
        <v>15</v>
      </c>
    </row>
    <row r="3035" spans="1:11" x14ac:dyDescent="0.6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245</v>
      </c>
      <c r="H3035" t="s">
        <v>245</v>
      </c>
      <c r="I3035" t="s">
        <v>246</v>
      </c>
      <c r="J3035">
        <v>267</v>
      </c>
      <c r="K3035">
        <v>15</v>
      </c>
    </row>
    <row r="3036" spans="1:11" x14ac:dyDescent="0.6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245</v>
      </c>
      <c r="H3036" t="s">
        <v>245</v>
      </c>
      <c r="I3036" t="s">
        <v>245</v>
      </c>
      <c r="J3036">
        <v>267</v>
      </c>
      <c r="K3036">
        <v>15</v>
      </c>
    </row>
    <row r="3037" spans="1:11" x14ac:dyDescent="0.6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246</v>
      </c>
      <c r="H3037" t="s">
        <v>245</v>
      </c>
      <c r="I3037" t="s">
        <v>246</v>
      </c>
      <c r="J3037">
        <v>267</v>
      </c>
      <c r="K3037">
        <v>15</v>
      </c>
    </row>
    <row r="3038" spans="1:11" x14ac:dyDescent="0.6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246</v>
      </c>
      <c r="H3038" t="s">
        <v>245</v>
      </c>
      <c r="I3038" t="s">
        <v>246</v>
      </c>
      <c r="J3038">
        <v>267</v>
      </c>
      <c r="K3038">
        <v>15</v>
      </c>
    </row>
    <row r="3039" spans="1:11" x14ac:dyDescent="0.6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245</v>
      </c>
      <c r="H3039" t="s">
        <v>245</v>
      </c>
      <c r="I3039" t="s">
        <v>245</v>
      </c>
      <c r="J3039">
        <v>267</v>
      </c>
      <c r="K3039">
        <v>15</v>
      </c>
    </row>
    <row r="3040" spans="1:11" x14ac:dyDescent="0.6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245</v>
      </c>
      <c r="H3040" t="s">
        <v>245</v>
      </c>
      <c r="I3040" t="s">
        <v>246</v>
      </c>
      <c r="J3040">
        <v>267</v>
      </c>
      <c r="K3040">
        <v>15</v>
      </c>
    </row>
    <row r="3041" spans="1:11" x14ac:dyDescent="0.6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246</v>
      </c>
      <c r="H3041" t="s">
        <v>246</v>
      </c>
      <c r="I3041" t="s">
        <v>246</v>
      </c>
      <c r="J3041">
        <v>267</v>
      </c>
      <c r="K3041">
        <v>15</v>
      </c>
    </row>
    <row r="3042" spans="1:11" x14ac:dyDescent="0.6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245</v>
      </c>
      <c r="H3042" t="s">
        <v>245</v>
      </c>
      <c r="I3042" t="s">
        <v>246</v>
      </c>
      <c r="J3042">
        <v>267</v>
      </c>
      <c r="K3042">
        <v>15</v>
      </c>
    </row>
    <row r="3043" spans="1:11" x14ac:dyDescent="0.6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245</v>
      </c>
      <c r="H3043" t="s">
        <v>245</v>
      </c>
      <c r="I3043" t="s">
        <v>246</v>
      </c>
      <c r="J3043">
        <v>267</v>
      </c>
      <c r="K3043">
        <v>15</v>
      </c>
    </row>
    <row r="3044" spans="1:11" x14ac:dyDescent="0.6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246</v>
      </c>
      <c r="H3044" t="s">
        <v>245</v>
      </c>
      <c r="I3044" t="s">
        <v>246</v>
      </c>
      <c r="J3044">
        <v>267</v>
      </c>
      <c r="K3044">
        <v>15</v>
      </c>
    </row>
    <row r="3045" spans="1:11" x14ac:dyDescent="0.6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246</v>
      </c>
      <c r="H3045" t="s">
        <v>246</v>
      </c>
      <c r="I3045" t="s">
        <v>246</v>
      </c>
      <c r="J3045">
        <v>267</v>
      </c>
      <c r="K3045">
        <v>15</v>
      </c>
    </row>
    <row r="3046" spans="1:11" x14ac:dyDescent="0.6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246</v>
      </c>
      <c r="H3046" t="s">
        <v>245</v>
      </c>
      <c r="I3046" t="s">
        <v>246</v>
      </c>
      <c r="J3046">
        <v>267</v>
      </c>
      <c r="K3046">
        <v>15</v>
      </c>
    </row>
    <row r="3047" spans="1:11" x14ac:dyDescent="0.6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246</v>
      </c>
      <c r="H3047" t="s">
        <v>245</v>
      </c>
      <c r="I3047" t="s">
        <v>246</v>
      </c>
      <c r="J3047">
        <v>267</v>
      </c>
      <c r="K3047">
        <v>15</v>
      </c>
    </row>
    <row r="3048" spans="1:11" x14ac:dyDescent="0.6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245</v>
      </c>
      <c r="H3048" t="s">
        <v>245</v>
      </c>
      <c r="I3048" t="s">
        <v>246</v>
      </c>
      <c r="J3048">
        <v>267</v>
      </c>
      <c r="K3048">
        <v>15</v>
      </c>
    </row>
    <row r="3049" spans="1:11" x14ac:dyDescent="0.6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246</v>
      </c>
      <c r="H3049" t="s">
        <v>246</v>
      </c>
      <c r="I3049" t="s">
        <v>246</v>
      </c>
      <c r="J3049">
        <v>267</v>
      </c>
      <c r="K3049">
        <v>15</v>
      </c>
    </row>
    <row r="3050" spans="1:11" x14ac:dyDescent="0.6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245</v>
      </c>
      <c r="H3050" t="s">
        <v>245</v>
      </c>
      <c r="I3050" t="s">
        <v>246</v>
      </c>
      <c r="J3050">
        <v>267</v>
      </c>
      <c r="K3050">
        <v>15</v>
      </c>
    </row>
    <row r="3051" spans="1:11" x14ac:dyDescent="0.6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245</v>
      </c>
      <c r="H3051" t="s">
        <v>245</v>
      </c>
      <c r="I3051" t="s">
        <v>246</v>
      </c>
      <c r="J3051">
        <v>267</v>
      </c>
      <c r="K3051">
        <v>15</v>
      </c>
    </row>
    <row r="3052" spans="1:11" x14ac:dyDescent="0.6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245</v>
      </c>
      <c r="H3052" t="s">
        <v>245</v>
      </c>
      <c r="I3052" t="s">
        <v>245</v>
      </c>
      <c r="J3052">
        <v>267</v>
      </c>
      <c r="K3052">
        <v>15</v>
      </c>
    </row>
    <row r="3053" spans="1:11" x14ac:dyDescent="0.6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245</v>
      </c>
      <c r="H3053" t="s">
        <v>245</v>
      </c>
      <c r="I3053" t="s">
        <v>246</v>
      </c>
      <c r="J3053">
        <v>267</v>
      </c>
      <c r="K3053">
        <v>15</v>
      </c>
    </row>
    <row r="3054" spans="1:11" x14ac:dyDescent="0.6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245</v>
      </c>
      <c r="H3054" t="s">
        <v>245</v>
      </c>
      <c r="I3054" t="s">
        <v>246</v>
      </c>
      <c r="J3054">
        <v>267</v>
      </c>
      <c r="K3054">
        <v>15</v>
      </c>
    </row>
    <row r="3055" spans="1:11" x14ac:dyDescent="0.6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246</v>
      </c>
      <c r="H3055" t="s">
        <v>245</v>
      </c>
      <c r="I3055" t="s">
        <v>246</v>
      </c>
      <c r="J3055">
        <v>267</v>
      </c>
      <c r="K3055">
        <v>15</v>
      </c>
    </row>
    <row r="3056" spans="1:11" x14ac:dyDescent="0.6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245</v>
      </c>
      <c r="H3056" t="s">
        <v>245</v>
      </c>
      <c r="I3056" t="s">
        <v>246</v>
      </c>
      <c r="J3056">
        <v>267</v>
      </c>
      <c r="K3056">
        <v>15</v>
      </c>
    </row>
    <row r="3057" spans="1:11" x14ac:dyDescent="0.6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245</v>
      </c>
      <c r="H3057" t="s">
        <v>245</v>
      </c>
      <c r="I3057" t="s">
        <v>245</v>
      </c>
      <c r="J3057">
        <v>267</v>
      </c>
      <c r="K3057">
        <v>15</v>
      </c>
    </row>
    <row r="3058" spans="1:11" x14ac:dyDescent="0.6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245</v>
      </c>
      <c r="H3058" t="s">
        <v>245</v>
      </c>
      <c r="I3058" t="s">
        <v>246</v>
      </c>
      <c r="J3058">
        <v>267</v>
      </c>
      <c r="K3058">
        <v>15</v>
      </c>
    </row>
    <row r="3059" spans="1:11" x14ac:dyDescent="0.6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246</v>
      </c>
      <c r="H3059" t="s">
        <v>245</v>
      </c>
      <c r="I3059" t="s">
        <v>246</v>
      </c>
      <c r="J3059">
        <v>267</v>
      </c>
      <c r="K3059">
        <v>15</v>
      </c>
    </row>
    <row r="3060" spans="1:11" x14ac:dyDescent="0.6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246</v>
      </c>
      <c r="H3060" t="s">
        <v>246</v>
      </c>
      <c r="I3060" t="s">
        <v>246</v>
      </c>
      <c r="J3060">
        <v>267</v>
      </c>
      <c r="K3060">
        <v>15</v>
      </c>
    </row>
    <row r="3061" spans="1:11" x14ac:dyDescent="0.6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245</v>
      </c>
      <c r="H3061" t="s">
        <v>245</v>
      </c>
      <c r="I3061" t="s">
        <v>245</v>
      </c>
      <c r="J3061">
        <v>267</v>
      </c>
      <c r="K3061">
        <v>15</v>
      </c>
    </row>
    <row r="3062" spans="1:11" x14ac:dyDescent="0.6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246</v>
      </c>
      <c r="H3062" t="s">
        <v>245</v>
      </c>
      <c r="I3062" t="s">
        <v>246</v>
      </c>
      <c r="J3062">
        <v>267</v>
      </c>
      <c r="K3062">
        <v>15</v>
      </c>
    </row>
    <row r="3063" spans="1:11" x14ac:dyDescent="0.6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245</v>
      </c>
      <c r="H3063" t="s">
        <v>245</v>
      </c>
      <c r="I3063" t="s">
        <v>246</v>
      </c>
      <c r="J3063">
        <v>267</v>
      </c>
      <c r="K3063">
        <v>15</v>
      </c>
    </row>
    <row r="3064" spans="1:11" x14ac:dyDescent="0.6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246</v>
      </c>
      <c r="H3064" t="s">
        <v>245</v>
      </c>
      <c r="I3064" t="s">
        <v>246</v>
      </c>
      <c r="J3064">
        <v>267</v>
      </c>
      <c r="K3064">
        <v>15</v>
      </c>
    </row>
    <row r="3065" spans="1:11" x14ac:dyDescent="0.6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245</v>
      </c>
      <c r="H3065" t="s">
        <v>245</v>
      </c>
      <c r="I3065" t="s">
        <v>245</v>
      </c>
      <c r="J3065">
        <v>267</v>
      </c>
      <c r="K3065">
        <v>15</v>
      </c>
    </row>
    <row r="3066" spans="1:11" x14ac:dyDescent="0.6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246</v>
      </c>
      <c r="H3066" t="s">
        <v>245</v>
      </c>
      <c r="I3066" t="s">
        <v>246</v>
      </c>
      <c r="J3066">
        <v>267</v>
      </c>
      <c r="K3066">
        <v>15</v>
      </c>
    </row>
    <row r="3067" spans="1:11" x14ac:dyDescent="0.6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246</v>
      </c>
      <c r="H3067" t="s">
        <v>245</v>
      </c>
      <c r="I3067" t="s">
        <v>246</v>
      </c>
      <c r="J3067">
        <v>267</v>
      </c>
      <c r="K3067">
        <v>15</v>
      </c>
    </row>
    <row r="3068" spans="1:11" x14ac:dyDescent="0.6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246</v>
      </c>
      <c r="H3068" t="s">
        <v>245</v>
      </c>
      <c r="I3068" t="s">
        <v>246</v>
      </c>
      <c r="J3068">
        <v>267</v>
      </c>
      <c r="K3068">
        <v>15</v>
      </c>
    </row>
    <row r="3069" spans="1:11" x14ac:dyDescent="0.6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245</v>
      </c>
      <c r="H3069" t="s">
        <v>245</v>
      </c>
      <c r="I3069" t="s">
        <v>246</v>
      </c>
      <c r="J3069">
        <v>267</v>
      </c>
      <c r="K3069">
        <v>15</v>
      </c>
    </row>
    <row r="3070" spans="1:11" x14ac:dyDescent="0.6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245</v>
      </c>
      <c r="H3070" t="s">
        <v>245</v>
      </c>
      <c r="I3070" t="s">
        <v>245</v>
      </c>
      <c r="J3070">
        <v>267</v>
      </c>
      <c r="K3070">
        <v>15</v>
      </c>
    </row>
    <row r="3071" spans="1:11" x14ac:dyDescent="0.6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245</v>
      </c>
      <c r="H3071" t="s">
        <v>245</v>
      </c>
      <c r="I3071" t="s">
        <v>246</v>
      </c>
      <c r="J3071">
        <v>267</v>
      </c>
      <c r="K3071">
        <v>15</v>
      </c>
    </row>
    <row r="3072" spans="1:11" x14ac:dyDescent="0.6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246</v>
      </c>
      <c r="H3072" t="s">
        <v>245</v>
      </c>
      <c r="I3072" t="s">
        <v>246</v>
      </c>
      <c r="J3072">
        <v>267</v>
      </c>
      <c r="K3072">
        <v>15</v>
      </c>
    </row>
    <row r="3073" spans="1:11" x14ac:dyDescent="0.6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246</v>
      </c>
      <c r="H3073" t="s">
        <v>246</v>
      </c>
      <c r="I3073" t="s">
        <v>246</v>
      </c>
      <c r="J3073">
        <v>267</v>
      </c>
      <c r="K3073">
        <v>15</v>
      </c>
    </row>
    <row r="3074" spans="1:11" x14ac:dyDescent="0.6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245</v>
      </c>
      <c r="H3074" t="s">
        <v>245</v>
      </c>
      <c r="I3074" t="s">
        <v>245</v>
      </c>
      <c r="J3074">
        <v>267</v>
      </c>
      <c r="K3074">
        <v>15</v>
      </c>
    </row>
    <row r="3075" spans="1:11" x14ac:dyDescent="0.6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246</v>
      </c>
      <c r="H3075" t="s">
        <v>245</v>
      </c>
      <c r="I3075" t="s">
        <v>246</v>
      </c>
      <c r="J3075">
        <v>267</v>
      </c>
      <c r="K3075">
        <v>15</v>
      </c>
    </row>
    <row r="3076" spans="1:11" x14ac:dyDescent="0.6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245</v>
      </c>
      <c r="H3076" t="s">
        <v>245</v>
      </c>
      <c r="I3076" t="s">
        <v>246</v>
      </c>
      <c r="J3076">
        <v>267</v>
      </c>
      <c r="K3076">
        <v>15</v>
      </c>
    </row>
    <row r="3077" spans="1:11" x14ac:dyDescent="0.6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246</v>
      </c>
      <c r="H3077" t="s">
        <v>245</v>
      </c>
      <c r="I3077" t="s">
        <v>246</v>
      </c>
      <c r="J3077">
        <v>267</v>
      </c>
      <c r="K3077">
        <v>15</v>
      </c>
    </row>
    <row r="3078" spans="1:11" x14ac:dyDescent="0.6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246</v>
      </c>
      <c r="H3078" t="s">
        <v>245</v>
      </c>
      <c r="I3078" t="s">
        <v>246</v>
      </c>
      <c r="J3078">
        <v>267</v>
      </c>
      <c r="K3078">
        <v>15</v>
      </c>
    </row>
    <row r="3079" spans="1:11" x14ac:dyDescent="0.6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246</v>
      </c>
      <c r="H3079" t="s">
        <v>245</v>
      </c>
      <c r="I3079" t="s">
        <v>246</v>
      </c>
      <c r="J3079">
        <v>267</v>
      </c>
      <c r="K3079">
        <v>15</v>
      </c>
    </row>
    <row r="3080" spans="1:11" x14ac:dyDescent="0.6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245</v>
      </c>
      <c r="H3080" t="s">
        <v>245</v>
      </c>
      <c r="I3080" t="s">
        <v>246</v>
      </c>
      <c r="J3080">
        <v>267</v>
      </c>
      <c r="K3080">
        <v>15</v>
      </c>
    </row>
    <row r="3081" spans="1:11" x14ac:dyDescent="0.6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246</v>
      </c>
      <c r="H3081" t="s">
        <v>246</v>
      </c>
      <c r="I3081" t="s">
        <v>246</v>
      </c>
      <c r="J3081">
        <v>267</v>
      </c>
      <c r="K3081">
        <v>15</v>
      </c>
    </row>
    <row r="3082" spans="1:11" x14ac:dyDescent="0.6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245</v>
      </c>
      <c r="H3082" t="s">
        <v>245</v>
      </c>
      <c r="I3082" t="s">
        <v>246</v>
      </c>
      <c r="J3082">
        <v>267</v>
      </c>
      <c r="K3082">
        <v>15</v>
      </c>
    </row>
    <row r="3083" spans="1:11" x14ac:dyDescent="0.6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245</v>
      </c>
      <c r="H3083" t="s">
        <v>245</v>
      </c>
      <c r="I3083" t="s">
        <v>246</v>
      </c>
      <c r="J3083">
        <v>267</v>
      </c>
      <c r="K3083">
        <v>15</v>
      </c>
    </row>
    <row r="3084" spans="1:11" x14ac:dyDescent="0.6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246</v>
      </c>
      <c r="H3084" t="s">
        <v>246</v>
      </c>
      <c r="I3084" t="s">
        <v>246</v>
      </c>
      <c r="J3084">
        <v>267</v>
      </c>
      <c r="K3084">
        <v>15</v>
      </c>
    </row>
    <row r="3085" spans="1:11" x14ac:dyDescent="0.6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245</v>
      </c>
      <c r="H3085" t="s">
        <v>245</v>
      </c>
      <c r="I3085" t="s">
        <v>246</v>
      </c>
      <c r="J3085">
        <v>267</v>
      </c>
      <c r="K3085">
        <v>15</v>
      </c>
    </row>
    <row r="3086" spans="1:11" x14ac:dyDescent="0.6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245</v>
      </c>
      <c r="H3086" t="s">
        <v>245</v>
      </c>
      <c r="I3086" t="s">
        <v>246</v>
      </c>
      <c r="J3086">
        <v>267</v>
      </c>
      <c r="K3086">
        <v>15</v>
      </c>
    </row>
    <row r="3087" spans="1:11" x14ac:dyDescent="0.6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245</v>
      </c>
      <c r="H3087" t="s">
        <v>245</v>
      </c>
      <c r="I3087" t="s">
        <v>246</v>
      </c>
      <c r="J3087">
        <v>267</v>
      </c>
      <c r="K3087">
        <v>15</v>
      </c>
    </row>
    <row r="3088" spans="1:11" x14ac:dyDescent="0.6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246</v>
      </c>
      <c r="H3088" t="s">
        <v>245</v>
      </c>
      <c r="I3088" t="s">
        <v>246</v>
      </c>
      <c r="J3088">
        <v>267</v>
      </c>
      <c r="K3088">
        <v>15</v>
      </c>
    </row>
    <row r="3089" spans="1:11" x14ac:dyDescent="0.6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245</v>
      </c>
      <c r="H3089" t="s">
        <v>245</v>
      </c>
      <c r="I3089" t="s">
        <v>246</v>
      </c>
      <c r="J3089">
        <v>267</v>
      </c>
      <c r="K3089">
        <v>15</v>
      </c>
    </row>
    <row r="3090" spans="1:11" x14ac:dyDescent="0.6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245</v>
      </c>
      <c r="H3090" t="s">
        <v>245</v>
      </c>
      <c r="I3090" t="s">
        <v>246</v>
      </c>
      <c r="J3090">
        <v>267</v>
      </c>
      <c r="K3090">
        <v>15</v>
      </c>
    </row>
    <row r="3091" spans="1:11" x14ac:dyDescent="0.6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245</v>
      </c>
      <c r="H3091" t="s">
        <v>245</v>
      </c>
      <c r="I3091" t="s">
        <v>246</v>
      </c>
      <c r="J3091">
        <v>267</v>
      </c>
      <c r="K3091">
        <v>15</v>
      </c>
    </row>
    <row r="3092" spans="1:11" x14ac:dyDescent="0.6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246</v>
      </c>
      <c r="H3092" t="s">
        <v>245</v>
      </c>
      <c r="I3092" t="s">
        <v>246</v>
      </c>
      <c r="J3092">
        <v>267</v>
      </c>
      <c r="K3092">
        <v>15</v>
      </c>
    </row>
    <row r="3093" spans="1:11" x14ac:dyDescent="0.6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246</v>
      </c>
      <c r="H3093" t="s">
        <v>245</v>
      </c>
      <c r="I3093" t="s">
        <v>246</v>
      </c>
      <c r="J3093">
        <v>267</v>
      </c>
      <c r="K3093">
        <v>15</v>
      </c>
    </row>
    <row r="3094" spans="1:11" x14ac:dyDescent="0.6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246</v>
      </c>
      <c r="H3094" t="s">
        <v>245</v>
      </c>
      <c r="I3094" t="s">
        <v>246</v>
      </c>
      <c r="J3094">
        <v>267</v>
      </c>
      <c r="K3094">
        <v>15</v>
      </c>
    </row>
    <row r="3095" spans="1:11" x14ac:dyDescent="0.6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245</v>
      </c>
      <c r="H3095" t="s">
        <v>245</v>
      </c>
      <c r="I3095" t="s">
        <v>245</v>
      </c>
      <c r="J3095">
        <v>267</v>
      </c>
      <c r="K3095">
        <v>15</v>
      </c>
    </row>
    <row r="3096" spans="1:11" x14ac:dyDescent="0.6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246</v>
      </c>
      <c r="H3096" t="s">
        <v>246</v>
      </c>
      <c r="I3096" t="s">
        <v>246</v>
      </c>
      <c r="J3096">
        <v>267</v>
      </c>
      <c r="K3096">
        <v>15</v>
      </c>
    </row>
    <row r="3097" spans="1:11" x14ac:dyDescent="0.6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245</v>
      </c>
      <c r="H3097" t="s">
        <v>245</v>
      </c>
      <c r="I3097" t="s">
        <v>245</v>
      </c>
      <c r="J3097">
        <v>267</v>
      </c>
      <c r="K3097">
        <v>15</v>
      </c>
    </row>
    <row r="3098" spans="1:11" x14ac:dyDescent="0.6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246</v>
      </c>
      <c r="H3098" t="s">
        <v>245</v>
      </c>
      <c r="I3098" t="s">
        <v>246</v>
      </c>
      <c r="J3098">
        <v>267</v>
      </c>
      <c r="K3098">
        <v>15</v>
      </c>
    </row>
    <row r="3099" spans="1:11" x14ac:dyDescent="0.6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246</v>
      </c>
      <c r="H3099" t="s">
        <v>245</v>
      </c>
      <c r="I3099" t="s">
        <v>246</v>
      </c>
      <c r="J3099">
        <v>307</v>
      </c>
      <c r="K3099">
        <v>16</v>
      </c>
    </row>
    <row r="3100" spans="1:11" x14ac:dyDescent="0.6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245</v>
      </c>
      <c r="H3100" t="s">
        <v>245</v>
      </c>
      <c r="I3100" t="s">
        <v>246</v>
      </c>
      <c r="J3100">
        <v>307</v>
      </c>
      <c r="K3100">
        <v>16</v>
      </c>
    </row>
    <row r="3101" spans="1:11" x14ac:dyDescent="0.6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246</v>
      </c>
      <c r="H3101" t="s">
        <v>246</v>
      </c>
      <c r="I3101" t="s">
        <v>246</v>
      </c>
      <c r="J3101">
        <v>307</v>
      </c>
      <c r="K3101">
        <v>16</v>
      </c>
    </row>
    <row r="3102" spans="1:11" x14ac:dyDescent="0.6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245</v>
      </c>
      <c r="H3102" t="s">
        <v>245</v>
      </c>
      <c r="I3102" t="s">
        <v>246</v>
      </c>
      <c r="J3102">
        <v>307</v>
      </c>
      <c r="K3102">
        <v>16</v>
      </c>
    </row>
    <row r="3103" spans="1:11" x14ac:dyDescent="0.6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246</v>
      </c>
      <c r="H3103" t="s">
        <v>245</v>
      </c>
      <c r="I3103" t="s">
        <v>246</v>
      </c>
      <c r="J3103">
        <v>307</v>
      </c>
      <c r="K3103">
        <v>16</v>
      </c>
    </row>
    <row r="3104" spans="1:11" x14ac:dyDescent="0.6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245</v>
      </c>
      <c r="H3104" t="s">
        <v>245</v>
      </c>
      <c r="I3104" t="s">
        <v>245</v>
      </c>
      <c r="J3104">
        <v>307</v>
      </c>
      <c r="K3104">
        <v>16</v>
      </c>
    </row>
    <row r="3105" spans="1:11" x14ac:dyDescent="0.6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246</v>
      </c>
      <c r="H3105" t="s">
        <v>245</v>
      </c>
      <c r="I3105" t="s">
        <v>246</v>
      </c>
      <c r="J3105">
        <v>307</v>
      </c>
      <c r="K3105">
        <v>16</v>
      </c>
    </row>
    <row r="3106" spans="1:11" x14ac:dyDescent="0.6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245</v>
      </c>
      <c r="H3106" t="s">
        <v>245</v>
      </c>
      <c r="I3106" t="s">
        <v>245</v>
      </c>
      <c r="J3106">
        <v>307</v>
      </c>
      <c r="K3106">
        <v>16</v>
      </c>
    </row>
    <row r="3107" spans="1:11" x14ac:dyDescent="0.6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245</v>
      </c>
      <c r="H3107" t="s">
        <v>245</v>
      </c>
      <c r="I3107" t="s">
        <v>246</v>
      </c>
      <c r="J3107">
        <v>307</v>
      </c>
      <c r="K3107">
        <v>16</v>
      </c>
    </row>
    <row r="3108" spans="1:11" x14ac:dyDescent="0.6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246</v>
      </c>
      <c r="H3108" t="s">
        <v>245</v>
      </c>
      <c r="I3108" t="s">
        <v>246</v>
      </c>
      <c r="J3108">
        <v>307</v>
      </c>
      <c r="K3108">
        <v>16</v>
      </c>
    </row>
    <row r="3109" spans="1:11" x14ac:dyDescent="0.6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246</v>
      </c>
      <c r="H3109" t="s">
        <v>245</v>
      </c>
      <c r="I3109" t="s">
        <v>246</v>
      </c>
      <c r="J3109">
        <v>307</v>
      </c>
      <c r="K3109">
        <v>16</v>
      </c>
    </row>
    <row r="3110" spans="1:11" x14ac:dyDescent="0.6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245</v>
      </c>
      <c r="H3110" t="s">
        <v>245</v>
      </c>
      <c r="I3110" t="s">
        <v>245</v>
      </c>
      <c r="J3110">
        <v>307</v>
      </c>
      <c r="K3110">
        <v>16</v>
      </c>
    </row>
    <row r="3111" spans="1:11" x14ac:dyDescent="0.6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245</v>
      </c>
      <c r="H3111" t="s">
        <v>245</v>
      </c>
      <c r="I3111" t="s">
        <v>246</v>
      </c>
      <c r="J3111">
        <v>307</v>
      </c>
      <c r="K3111">
        <v>16</v>
      </c>
    </row>
    <row r="3112" spans="1:11" x14ac:dyDescent="0.6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245</v>
      </c>
      <c r="H3112" t="s">
        <v>245</v>
      </c>
      <c r="I3112" t="s">
        <v>246</v>
      </c>
      <c r="J3112">
        <v>307</v>
      </c>
      <c r="K3112">
        <v>16</v>
      </c>
    </row>
    <row r="3113" spans="1:11" x14ac:dyDescent="0.6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246</v>
      </c>
      <c r="H3113" t="s">
        <v>246</v>
      </c>
      <c r="I3113" t="s">
        <v>246</v>
      </c>
      <c r="J3113">
        <v>307</v>
      </c>
      <c r="K3113">
        <v>16</v>
      </c>
    </row>
    <row r="3114" spans="1:11" x14ac:dyDescent="0.6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245</v>
      </c>
      <c r="H3114" t="s">
        <v>245</v>
      </c>
      <c r="I3114" t="s">
        <v>245</v>
      </c>
      <c r="J3114">
        <v>307</v>
      </c>
      <c r="K3114">
        <v>16</v>
      </c>
    </row>
    <row r="3115" spans="1:11" x14ac:dyDescent="0.6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245</v>
      </c>
      <c r="H3115" t="s">
        <v>245</v>
      </c>
      <c r="I3115" t="s">
        <v>246</v>
      </c>
      <c r="J3115">
        <v>307</v>
      </c>
      <c r="K3115">
        <v>16</v>
      </c>
    </row>
    <row r="3116" spans="1:11" x14ac:dyDescent="0.6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246</v>
      </c>
      <c r="H3116" t="s">
        <v>246</v>
      </c>
      <c r="I3116" t="s">
        <v>246</v>
      </c>
      <c r="J3116">
        <v>307</v>
      </c>
      <c r="K3116">
        <v>16</v>
      </c>
    </row>
    <row r="3117" spans="1:11" x14ac:dyDescent="0.6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246</v>
      </c>
      <c r="H3117" t="s">
        <v>245</v>
      </c>
      <c r="I3117" t="s">
        <v>246</v>
      </c>
      <c r="J3117">
        <v>307</v>
      </c>
      <c r="K3117">
        <v>16</v>
      </c>
    </row>
    <row r="3118" spans="1:11" x14ac:dyDescent="0.6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245</v>
      </c>
      <c r="H3118" t="s">
        <v>245</v>
      </c>
      <c r="I3118" t="s">
        <v>246</v>
      </c>
      <c r="J3118">
        <v>307</v>
      </c>
      <c r="K3118">
        <v>16</v>
      </c>
    </row>
    <row r="3119" spans="1:11" x14ac:dyDescent="0.6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245</v>
      </c>
      <c r="H3119" t="s">
        <v>245</v>
      </c>
      <c r="I3119" t="s">
        <v>245</v>
      </c>
      <c r="J3119">
        <v>307</v>
      </c>
      <c r="K3119">
        <v>16</v>
      </c>
    </row>
    <row r="3120" spans="1:11" x14ac:dyDescent="0.6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246</v>
      </c>
      <c r="H3120" t="s">
        <v>246</v>
      </c>
      <c r="I3120" t="s">
        <v>246</v>
      </c>
      <c r="J3120">
        <v>307</v>
      </c>
      <c r="K3120">
        <v>16</v>
      </c>
    </row>
    <row r="3121" spans="1:11" x14ac:dyDescent="0.6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246</v>
      </c>
      <c r="H3121" t="s">
        <v>245</v>
      </c>
      <c r="I3121" t="s">
        <v>246</v>
      </c>
      <c r="J3121">
        <v>307</v>
      </c>
      <c r="K3121">
        <v>16</v>
      </c>
    </row>
    <row r="3122" spans="1:11" x14ac:dyDescent="0.6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246</v>
      </c>
      <c r="H3122" t="s">
        <v>245</v>
      </c>
      <c r="I3122" t="s">
        <v>246</v>
      </c>
      <c r="J3122">
        <v>307</v>
      </c>
      <c r="K3122">
        <v>16</v>
      </c>
    </row>
    <row r="3123" spans="1:11" x14ac:dyDescent="0.6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246</v>
      </c>
      <c r="H3123" t="s">
        <v>246</v>
      </c>
      <c r="I3123" t="s">
        <v>246</v>
      </c>
      <c r="J3123">
        <v>307</v>
      </c>
      <c r="K3123">
        <v>16</v>
      </c>
    </row>
    <row r="3124" spans="1:11" x14ac:dyDescent="0.6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246</v>
      </c>
      <c r="H3124" t="s">
        <v>245</v>
      </c>
      <c r="I3124" t="s">
        <v>246</v>
      </c>
      <c r="J3124">
        <v>307</v>
      </c>
      <c r="K3124">
        <v>16</v>
      </c>
    </row>
    <row r="3125" spans="1:11" x14ac:dyDescent="0.6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246</v>
      </c>
      <c r="H3125" t="s">
        <v>245</v>
      </c>
      <c r="I3125" t="s">
        <v>246</v>
      </c>
      <c r="J3125">
        <v>307</v>
      </c>
      <c r="K3125">
        <v>16</v>
      </c>
    </row>
    <row r="3126" spans="1:11" x14ac:dyDescent="0.6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245</v>
      </c>
      <c r="H3126" t="s">
        <v>245</v>
      </c>
      <c r="I3126" t="s">
        <v>246</v>
      </c>
      <c r="J3126">
        <v>307</v>
      </c>
      <c r="K3126">
        <v>16</v>
      </c>
    </row>
    <row r="3127" spans="1:11" x14ac:dyDescent="0.6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246</v>
      </c>
      <c r="H3127" t="s">
        <v>245</v>
      </c>
      <c r="I3127" t="s">
        <v>246</v>
      </c>
      <c r="J3127">
        <v>307</v>
      </c>
      <c r="K3127">
        <v>16</v>
      </c>
    </row>
    <row r="3128" spans="1:11" x14ac:dyDescent="0.6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246</v>
      </c>
      <c r="H3128" t="s">
        <v>246</v>
      </c>
      <c r="I3128" t="s">
        <v>246</v>
      </c>
      <c r="J3128">
        <v>307</v>
      </c>
      <c r="K3128">
        <v>16</v>
      </c>
    </row>
    <row r="3129" spans="1:11" x14ac:dyDescent="0.6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245</v>
      </c>
      <c r="H3129" t="s">
        <v>245</v>
      </c>
      <c r="I3129" t="s">
        <v>246</v>
      </c>
      <c r="J3129">
        <v>307</v>
      </c>
      <c r="K3129">
        <v>16</v>
      </c>
    </row>
    <row r="3130" spans="1:11" x14ac:dyDescent="0.6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246</v>
      </c>
      <c r="H3130" t="s">
        <v>246</v>
      </c>
      <c r="I3130" t="s">
        <v>245</v>
      </c>
      <c r="J3130">
        <v>307</v>
      </c>
      <c r="K3130">
        <v>16</v>
      </c>
    </row>
    <row r="3131" spans="1:11" x14ac:dyDescent="0.6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246</v>
      </c>
      <c r="H3131" t="s">
        <v>246</v>
      </c>
      <c r="I3131" t="s">
        <v>246</v>
      </c>
      <c r="J3131">
        <v>307</v>
      </c>
      <c r="K3131">
        <v>16</v>
      </c>
    </row>
    <row r="3132" spans="1:11" x14ac:dyDescent="0.6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246</v>
      </c>
      <c r="H3132" t="s">
        <v>245</v>
      </c>
      <c r="I3132" t="s">
        <v>246</v>
      </c>
      <c r="J3132">
        <v>307</v>
      </c>
      <c r="K3132">
        <v>16</v>
      </c>
    </row>
    <row r="3133" spans="1:11" x14ac:dyDescent="0.6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246</v>
      </c>
      <c r="H3133" t="s">
        <v>245</v>
      </c>
      <c r="I3133" t="s">
        <v>246</v>
      </c>
      <c r="J3133">
        <v>307</v>
      </c>
      <c r="K3133">
        <v>16</v>
      </c>
    </row>
    <row r="3134" spans="1:11" x14ac:dyDescent="0.6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245</v>
      </c>
      <c r="H3134" t="s">
        <v>245</v>
      </c>
      <c r="I3134" t="s">
        <v>245</v>
      </c>
      <c r="J3134">
        <v>307</v>
      </c>
      <c r="K3134">
        <v>16</v>
      </c>
    </row>
    <row r="3135" spans="1:11" x14ac:dyDescent="0.6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246</v>
      </c>
      <c r="H3135" t="s">
        <v>245</v>
      </c>
      <c r="I3135" t="s">
        <v>246</v>
      </c>
      <c r="J3135">
        <v>307</v>
      </c>
      <c r="K3135">
        <v>16</v>
      </c>
    </row>
    <row r="3136" spans="1:11" x14ac:dyDescent="0.6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245</v>
      </c>
      <c r="H3136" t="s">
        <v>245</v>
      </c>
      <c r="I3136" t="s">
        <v>246</v>
      </c>
      <c r="J3136">
        <v>307</v>
      </c>
      <c r="K3136">
        <v>16</v>
      </c>
    </row>
    <row r="3137" spans="1:11" x14ac:dyDescent="0.6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246</v>
      </c>
      <c r="H3137" t="s">
        <v>245</v>
      </c>
      <c r="I3137" t="s">
        <v>246</v>
      </c>
      <c r="J3137">
        <v>307</v>
      </c>
      <c r="K3137">
        <v>16</v>
      </c>
    </row>
    <row r="3138" spans="1:11" x14ac:dyDescent="0.6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246</v>
      </c>
      <c r="H3138" t="s">
        <v>245</v>
      </c>
      <c r="I3138" t="s">
        <v>246</v>
      </c>
      <c r="J3138">
        <v>307</v>
      </c>
      <c r="K3138">
        <v>16</v>
      </c>
    </row>
    <row r="3139" spans="1:11" x14ac:dyDescent="0.6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245</v>
      </c>
      <c r="H3139" t="s">
        <v>245</v>
      </c>
      <c r="I3139" t="s">
        <v>245</v>
      </c>
      <c r="J3139">
        <v>307</v>
      </c>
      <c r="K3139">
        <v>16</v>
      </c>
    </row>
    <row r="3140" spans="1:11" x14ac:dyDescent="0.6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246</v>
      </c>
      <c r="H3140" t="s">
        <v>245</v>
      </c>
      <c r="I3140" t="s">
        <v>246</v>
      </c>
      <c r="J3140">
        <v>307</v>
      </c>
      <c r="K3140">
        <v>16</v>
      </c>
    </row>
    <row r="3141" spans="1:11" x14ac:dyDescent="0.6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245</v>
      </c>
      <c r="H3141" t="s">
        <v>245</v>
      </c>
      <c r="I3141" t="s">
        <v>246</v>
      </c>
      <c r="J3141">
        <v>307</v>
      </c>
      <c r="K3141">
        <v>16</v>
      </c>
    </row>
    <row r="3142" spans="1:11" x14ac:dyDescent="0.6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245</v>
      </c>
      <c r="H3142" t="s">
        <v>245</v>
      </c>
      <c r="I3142" t="s">
        <v>245</v>
      </c>
      <c r="J3142">
        <v>307</v>
      </c>
      <c r="K3142">
        <v>16</v>
      </c>
    </row>
    <row r="3143" spans="1:11" x14ac:dyDescent="0.6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246</v>
      </c>
      <c r="H3143" t="s">
        <v>245</v>
      </c>
      <c r="I3143" t="s">
        <v>246</v>
      </c>
      <c r="J3143">
        <v>307</v>
      </c>
      <c r="K3143">
        <v>16</v>
      </c>
    </row>
    <row r="3144" spans="1:11" x14ac:dyDescent="0.6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246</v>
      </c>
      <c r="H3144" t="s">
        <v>245</v>
      </c>
      <c r="I3144" t="s">
        <v>246</v>
      </c>
      <c r="J3144">
        <v>307</v>
      </c>
      <c r="K3144">
        <v>16</v>
      </c>
    </row>
    <row r="3145" spans="1:11" x14ac:dyDescent="0.6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245</v>
      </c>
      <c r="H3145" t="s">
        <v>245</v>
      </c>
      <c r="I3145" t="s">
        <v>245</v>
      </c>
      <c r="J3145">
        <v>307</v>
      </c>
      <c r="K3145">
        <v>16</v>
      </c>
    </row>
    <row r="3146" spans="1:11" x14ac:dyDescent="0.6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246</v>
      </c>
      <c r="H3146" t="s">
        <v>245</v>
      </c>
      <c r="I3146" t="s">
        <v>246</v>
      </c>
      <c r="J3146">
        <v>307</v>
      </c>
      <c r="K3146">
        <v>16</v>
      </c>
    </row>
    <row r="3147" spans="1:11" x14ac:dyDescent="0.6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245</v>
      </c>
      <c r="H3147" t="s">
        <v>245</v>
      </c>
      <c r="I3147" t="s">
        <v>246</v>
      </c>
      <c r="J3147">
        <v>307</v>
      </c>
      <c r="K3147">
        <v>16</v>
      </c>
    </row>
    <row r="3148" spans="1:11" x14ac:dyDescent="0.6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246</v>
      </c>
      <c r="H3148" t="s">
        <v>245</v>
      </c>
      <c r="I3148" t="s">
        <v>246</v>
      </c>
      <c r="J3148">
        <v>307</v>
      </c>
      <c r="K3148">
        <v>16</v>
      </c>
    </row>
    <row r="3149" spans="1:11" x14ac:dyDescent="0.6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246</v>
      </c>
      <c r="H3149" t="s">
        <v>245</v>
      </c>
      <c r="I3149" t="s">
        <v>246</v>
      </c>
      <c r="J3149">
        <v>307</v>
      </c>
      <c r="K3149">
        <v>16</v>
      </c>
    </row>
    <row r="3150" spans="1:11" x14ac:dyDescent="0.6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245</v>
      </c>
      <c r="H3150" t="s">
        <v>245</v>
      </c>
      <c r="I3150" t="s">
        <v>245</v>
      </c>
      <c r="J3150">
        <v>307</v>
      </c>
      <c r="K3150">
        <v>16</v>
      </c>
    </row>
    <row r="3151" spans="1:11" x14ac:dyDescent="0.6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245</v>
      </c>
      <c r="H3151" t="s">
        <v>245</v>
      </c>
      <c r="I3151" t="s">
        <v>245</v>
      </c>
      <c r="J3151">
        <v>307</v>
      </c>
      <c r="K3151">
        <v>16</v>
      </c>
    </row>
    <row r="3152" spans="1:11" x14ac:dyDescent="0.6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245</v>
      </c>
      <c r="H3152" t="s">
        <v>245</v>
      </c>
      <c r="I3152" t="s">
        <v>246</v>
      </c>
      <c r="J3152">
        <v>307</v>
      </c>
      <c r="K3152">
        <v>16</v>
      </c>
    </row>
    <row r="3153" spans="1:11" x14ac:dyDescent="0.6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245</v>
      </c>
      <c r="H3153" t="s">
        <v>245</v>
      </c>
      <c r="I3153" t="s">
        <v>245</v>
      </c>
      <c r="J3153">
        <v>307</v>
      </c>
      <c r="K3153">
        <v>16</v>
      </c>
    </row>
    <row r="3154" spans="1:11" x14ac:dyDescent="0.6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246</v>
      </c>
      <c r="H3154" t="s">
        <v>246</v>
      </c>
      <c r="I3154" t="s">
        <v>246</v>
      </c>
      <c r="J3154">
        <v>307</v>
      </c>
      <c r="K3154">
        <v>16</v>
      </c>
    </row>
    <row r="3155" spans="1:11" x14ac:dyDescent="0.6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246</v>
      </c>
      <c r="H3155" t="s">
        <v>245</v>
      </c>
      <c r="I3155" t="s">
        <v>246</v>
      </c>
      <c r="J3155">
        <v>307</v>
      </c>
      <c r="K3155">
        <v>16</v>
      </c>
    </row>
    <row r="3156" spans="1:11" x14ac:dyDescent="0.6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246</v>
      </c>
      <c r="H3156" t="s">
        <v>245</v>
      </c>
      <c r="I3156" t="s">
        <v>246</v>
      </c>
      <c r="J3156">
        <v>307</v>
      </c>
      <c r="K3156">
        <v>16</v>
      </c>
    </row>
    <row r="3157" spans="1:11" x14ac:dyDescent="0.6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245</v>
      </c>
      <c r="H3157" t="s">
        <v>245</v>
      </c>
      <c r="I3157" t="s">
        <v>246</v>
      </c>
      <c r="J3157">
        <v>307</v>
      </c>
      <c r="K3157">
        <v>16</v>
      </c>
    </row>
    <row r="3158" spans="1:11" x14ac:dyDescent="0.6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245</v>
      </c>
      <c r="H3158" t="s">
        <v>245</v>
      </c>
      <c r="I3158" t="s">
        <v>245</v>
      </c>
      <c r="J3158">
        <v>307</v>
      </c>
      <c r="K3158">
        <v>16</v>
      </c>
    </row>
    <row r="3159" spans="1:11" x14ac:dyDescent="0.6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246</v>
      </c>
      <c r="H3159" t="s">
        <v>245</v>
      </c>
      <c r="I3159" t="s">
        <v>246</v>
      </c>
      <c r="J3159">
        <v>307</v>
      </c>
      <c r="K3159">
        <v>16</v>
      </c>
    </row>
    <row r="3160" spans="1:11" x14ac:dyDescent="0.6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245</v>
      </c>
      <c r="H3160" t="s">
        <v>245</v>
      </c>
      <c r="I3160" t="s">
        <v>246</v>
      </c>
      <c r="J3160">
        <v>307</v>
      </c>
      <c r="K3160">
        <v>16</v>
      </c>
    </row>
    <row r="3161" spans="1:11" x14ac:dyDescent="0.6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246</v>
      </c>
      <c r="H3161" t="s">
        <v>245</v>
      </c>
      <c r="I3161" t="s">
        <v>246</v>
      </c>
      <c r="J3161">
        <v>307</v>
      </c>
      <c r="K3161">
        <v>16</v>
      </c>
    </row>
    <row r="3162" spans="1:11" x14ac:dyDescent="0.6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245</v>
      </c>
      <c r="H3162" t="s">
        <v>245</v>
      </c>
      <c r="I3162" t="s">
        <v>246</v>
      </c>
      <c r="J3162">
        <v>307</v>
      </c>
      <c r="K3162">
        <v>16</v>
      </c>
    </row>
    <row r="3163" spans="1:11" x14ac:dyDescent="0.6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245</v>
      </c>
      <c r="H3163" t="s">
        <v>245</v>
      </c>
      <c r="I3163" t="s">
        <v>246</v>
      </c>
      <c r="J3163">
        <v>307</v>
      </c>
      <c r="K3163">
        <v>16</v>
      </c>
    </row>
    <row r="3164" spans="1:11" x14ac:dyDescent="0.6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245</v>
      </c>
      <c r="H3164" t="s">
        <v>245</v>
      </c>
      <c r="I3164" t="s">
        <v>246</v>
      </c>
      <c r="J3164">
        <v>307</v>
      </c>
      <c r="K3164">
        <v>16</v>
      </c>
    </row>
    <row r="3165" spans="1:11" x14ac:dyDescent="0.6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245</v>
      </c>
      <c r="H3165" t="s">
        <v>245</v>
      </c>
      <c r="I3165" t="s">
        <v>246</v>
      </c>
      <c r="J3165">
        <v>307</v>
      </c>
      <c r="K3165">
        <v>16</v>
      </c>
    </row>
    <row r="3166" spans="1:11" x14ac:dyDescent="0.6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246</v>
      </c>
      <c r="H3166" t="s">
        <v>245</v>
      </c>
      <c r="I3166" t="s">
        <v>246</v>
      </c>
      <c r="J3166">
        <v>307</v>
      </c>
      <c r="K3166">
        <v>16</v>
      </c>
    </row>
    <row r="3167" spans="1:11" x14ac:dyDescent="0.6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246</v>
      </c>
      <c r="H3167" t="s">
        <v>245</v>
      </c>
      <c r="I3167" t="s">
        <v>246</v>
      </c>
      <c r="J3167">
        <v>307</v>
      </c>
      <c r="K3167">
        <v>16</v>
      </c>
    </row>
    <row r="3168" spans="1:11" x14ac:dyDescent="0.6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245</v>
      </c>
      <c r="H3168" t="s">
        <v>245</v>
      </c>
      <c r="I3168" t="s">
        <v>245</v>
      </c>
      <c r="J3168">
        <v>307</v>
      </c>
      <c r="K3168">
        <v>16</v>
      </c>
    </row>
    <row r="3169" spans="1:11" x14ac:dyDescent="0.6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245</v>
      </c>
      <c r="H3169" t="s">
        <v>245</v>
      </c>
      <c r="I3169" t="s">
        <v>246</v>
      </c>
      <c r="J3169">
        <v>307</v>
      </c>
      <c r="K3169">
        <v>16</v>
      </c>
    </row>
    <row r="3170" spans="1:11" x14ac:dyDescent="0.6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246</v>
      </c>
      <c r="H3170" t="s">
        <v>245</v>
      </c>
      <c r="I3170" t="s">
        <v>246</v>
      </c>
      <c r="J3170">
        <v>307</v>
      </c>
      <c r="K3170">
        <v>16</v>
      </c>
    </row>
    <row r="3171" spans="1:11" x14ac:dyDescent="0.6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245</v>
      </c>
      <c r="H3171" t="s">
        <v>245</v>
      </c>
      <c r="I3171" t="s">
        <v>246</v>
      </c>
      <c r="J3171">
        <v>307</v>
      </c>
      <c r="K3171">
        <v>16</v>
      </c>
    </row>
    <row r="3172" spans="1:11" x14ac:dyDescent="0.6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246</v>
      </c>
      <c r="H3172" t="s">
        <v>245</v>
      </c>
      <c r="I3172" t="s">
        <v>246</v>
      </c>
      <c r="J3172">
        <v>307</v>
      </c>
      <c r="K3172">
        <v>16</v>
      </c>
    </row>
    <row r="3173" spans="1:11" x14ac:dyDescent="0.6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246</v>
      </c>
      <c r="H3173" t="s">
        <v>245</v>
      </c>
      <c r="I3173" t="s">
        <v>246</v>
      </c>
      <c r="J3173">
        <v>307</v>
      </c>
      <c r="K3173">
        <v>16</v>
      </c>
    </row>
    <row r="3174" spans="1:11" x14ac:dyDescent="0.6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246</v>
      </c>
      <c r="H3174" t="s">
        <v>245</v>
      </c>
      <c r="I3174" t="s">
        <v>246</v>
      </c>
      <c r="J3174">
        <v>307</v>
      </c>
      <c r="K3174">
        <v>16</v>
      </c>
    </row>
    <row r="3175" spans="1:11" x14ac:dyDescent="0.6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246</v>
      </c>
      <c r="H3175" t="s">
        <v>245</v>
      </c>
      <c r="I3175" t="s">
        <v>246</v>
      </c>
      <c r="J3175">
        <v>307</v>
      </c>
      <c r="K3175">
        <v>16</v>
      </c>
    </row>
    <row r="3176" spans="1:11" x14ac:dyDescent="0.6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245</v>
      </c>
      <c r="H3176" t="s">
        <v>245</v>
      </c>
      <c r="I3176" t="s">
        <v>246</v>
      </c>
      <c r="J3176">
        <v>307</v>
      </c>
      <c r="K3176">
        <v>16</v>
      </c>
    </row>
    <row r="3177" spans="1:11" x14ac:dyDescent="0.6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245</v>
      </c>
      <c r="H3177" t="s">
        <v>245</v>
      </c>
      <c r="I3177" t="s">
        <v>245</v>
      </c>
      <c r="J3177">
        <v>307</v>
      </c>
      <c r="K3177">
        <v>16</v>
      </c>
    </row>
    <row r="3178" spans="1:11" x14ac:dyDescent="0.6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246</v>
      </c>
      <c r="H3178" t="s">
        <v>245</v>
      </c>
      <c r="I3178" t="s">
        <v>246</v>
      </c>
      <c r="J3178">
        <v>307</v>
      </c>
      <c r="K3178">
        <v>16</v>
      </c>
    </row>
    <row r="3179" spans="1:11" x14ac:dyDescent="0.6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246</v>
      </c>
      <c r="H3179" t="s">
        <v>245</v>
      </c>
      <c r="I3179" t="s">
        <v>246</v>
      </c>
      <c r="J3179">
        <v>307</v>
      </c>
      <c r="K3179">
        <v>16</v>
      </c>
    </row>
    <row r="3180" spans="1:11" x14ac:dyDescent="0.6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245</v>
      </c>
      <c r="H3180" t="s">
        <v>245</v>
      </c>
      <c r="I3180" t="s">
        <v>246</v>
      </c>
      <c r="J3180">
        <v>307</v>
      </c>
      <c r="K3180">
        <v>16</v>
      </c>
    </row>
    <row r="3181" spans="1:11" x14ac:dyDescent="0.6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246</v>
      </c>
      <c r="H3181" t="s">
        <v>246</v>
      </c>
      <c r="I3181" t="s">
        <v>246</v>
      </c>
      <c r="J3181">
        <v>307</v>
      </c>
      <c r="K3181">
        <v>16</v>
      </c>
    </row>
    <row r="3182" spans="1:11" x14ac:dyDescent="0.6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246</v>
      </c>
      <c r="H3182" t="s">
        <v>245</v>
      </c>
      <c r="I3182" t="s">
        <v>246</v>
      </c>
      <c r="J3182">
        <v>307</v>
      </c>
      <c r="K3182">
        <v>16</v>
      </c>
    </row>
    <row r="3183" spans="1:11" x14ac:dyDescent="0.6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245</v>
      </c>
      <c r="H3183" t="s">
        <v>245</v>
      </c>
      <c r="I3183" t="s">
        <v>246</v>
      </c>
      <c r="J3183">
        <v>307</v>
      </c>
      <c r="K3183">
        <v>16</v>
      </c>
    </row>
    <row r="3184" spans="1:11" x14ac:dyDescent="0.6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245</v>
      </c>
      <c r="H3184" t="s">
        <v>245</v>
      </c>
      <c r="I3184" t="s">
        <v>246</v>
      </c>
      <c r="J3184">
        <v>307</v>
      </c>
      <c r="K3184">
        <v>16</v>
      </c>
    </row>
    <row r="3185" spans="1:11" x14ac:dyDescent="0.6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246</v>
      </c>
      <c r="H3185" t="s">
        <v>246</v>
      </c>
      <c r="I3185" t="s">
        <v>246</v>
      </c>
      <c r="J3185">
        <v>307</v>
      </c>
      <c r="K3185">
        <v>16</v>
      </c>
    </row>
    <row r="3186" spans="1:11" x14ac:dyDescent="0.6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246</v>
      </c>
      <c r="H3186" t="s">
        <v>245</v>
      </c>
      <c r="I3186" t="s">
        <v>246</v>
      </c>
      <c r="J3186">
        <v>307</v>
      </c>
      <c r="K3186">
        <v>16</v>
      </c>
    </row>
    <row r="3187" spans="1:11" x14ac:dyDescent="0.6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246</v>
      </c>
      <c r="H3187" t="s">
        <v>245</v>
      </c>
      <c r="I3187" t="s">
        <v>246</v>
      </c>
      <c r="J3187">
        <v>307</v>
      </c>
      <c r="K3187">
        <v>16</v>
      </c>
    </row>
    <row r="3188" spans="1:11" x14ac:dyDescent="0.6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245</v>
      </c>
      <c r="H3188" t="s">
        <v>245</v>
      </c>
      <c r="I3188" t="s">
        <v>246</v>
      </c>
      <c r="J3188">
        <v>307</v>
      </c>
      <c r="K3188">
        <v>16</v>
      </c>
    </row>
    <row r="3189" spans="1:11" x14ac:dyDescent="0.6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246</v>
      </c>
      <c r="H3189" t="s">
        <v>246</v>
      </c>
      <c r="I3189" t="s">
        <v>246</v>
      </c>
      <c r="J3189">
        <v>307</v>
      </c>
      <c r="K3189">
        <v>16</v>
      </c>
    </row>
    <row r="3190" spans="1:11" x14ac:dyDescent="0.6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246</v>
      </c>
      <c r="H3190" t="s">
        <v>245</v>
      </c>
      <c r="I3190" t="s">
        <v>246</v>
      </c>
      <c r="J3190">
        <v>307</v>
      </c>
      <c r="K3190">
        <v>16</v>
      </c>
    </row>
    <row r="3191" spans="1:11" x14ac:dyDescent="0.6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245</v>
      </c>
      <c r="H3191" t="s">
        <v>245</v>
      </c>
      <c r="I3191" t="s">
        <v>246</v>
      </c>
      <c r="J3191">
        <v>307</v>
      </c>
      <c r="K3191">
        <v>16</v>
      </c>
    </row>
    <row r="3192" spans="1:11" x14ac:dyDescent="0.6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245</v>
      </c>
      <c r="H3192" t="s">
        <v>245</v>
      </c>
      <c r="I3192" t="s">
        <v>246</v>
      </c>
      <c r="J3192">
        <v>307</v>
      </c>
      <c r="K3192">
        <v>16</v>
      </c>
    </row>
    <row r="3193" spans="1:11" x14ac:dyDescent="0.6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245</v>
      </c>
      <c r="H3193" t="s">
        <v>245</v>
      </c>
      <c r="I3193" t="s">
        <v>246</v>
      </c>
      <c r="J3193">
        <v>307</v>
      </c>
      <c r="K3193">
        <v>16</v>
      </c>
    </row>
    <row r="3194" spans="1:11" x14ac:dyDescent="0.6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246</v>
      </c>
      <c r="H3194" t="s">
        <v>245</v>
      </c>
      <c r="I3194" t="s">
        <v>246</v>
      </c>
      <c r="J3194">
        <v>307</v>
      </c>
      <c r="K3194">
        <v>16</v>
      </c>
    </row>
    <row r="3195" spans="1:11" x14ac:dyDescent="0.6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246</v>
      </c>
      <c r="H3195" t="s">
        <v>246</v>
      </c>
      <c r="I3195" t="s">
        <v>246</v>
      </c>
      <c r="J3195">
        <v>307</v>
      </c>
      <c r="K3195">
        <v>16</v>
      </c>
    </row>
    <row r="3196" spans="1:11" x14ac:dyDescent="0.6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245</v>
      </c>
      <c r="H3196" t="s">
        <v>245</v>
      </c>
      <c r="I3196" t="s">
        <v>246</v>
      </c>
      <c r="J3196">
        <v>307</v>
      </c>
      <c r="K3196">
        <v>16</v>
      </c>
    </row>
    <row r="3197" spans="1:11" x14ac:dyDescent="0.6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246</v>
      </c>
      <c r="H3197" t="s">
        <v>245</v>
      </c>
      <c r="I3197" t="s">
        <v>246</v>
      </c>
      <c r="J3197">
        <v>307</v>
      </c>
      <c r="K3197">
        <v>16</v>
      </c>
    </row>
    <row r="3198" spans="1:11" x14ac:dyDescent="0.6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245</v>
      </c>
      <c r="H3198" t="s">
        <v>245</v>
      </c>
      <c r="I3198" t="s">
        <v>245</v>
      </c>
      <c r="J3198">
        <v>307</v>
      </c>
      <c r="K3198">
        <v>16</v>
      </c>
    </row>
    <row r="3199" spans="1:11" x14ac:dyDescent="0.6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246</v>
      </c>
      <c r="H3199" t="s">
        <v>246</v>
      </c>
      <c r="I3199" t="s">
        <v>246</v>
      </c>
      <c r="J3199">
        <v>307</v>
      </c>
      <c r="K3199">
        <v>16</v>
      </c>
    </row>
    <row r="3200" spans="1:11" x14ac:dyDescent="0.6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246</v>
      </c>
      <c r="H3200" t="s">
        <v>245</v>
      </c>
      <c r="I3200" t="s">
        <v>246</v>
      </c>
      <c r="J3200">
        <v>307</v>
      </c>
      <c r="K3200">
        <v>16</v>
      </c>
    </row>
    <row r="3201" spans="1:11" x14ac:dyDescent="0.6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246</v>
      </c>
      <c r="H3201" t="s">
        <v>246</v>
      </c>
      <c r="I3201" t="s">
        <v>246</v>
      </c>
      <c r="J3201">
        <v>307</v>
      </c>
      <c r="K3201">
        <v>16</v>
      </c>
    </row>
    <row r="3202" spans="1:11" x14ac:dyDescent="0.6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245</v>
      </c>
      <c r="H3202" t="s">
        <v>245</v>
      </c>
      <c r="I3202" t="s">
        <v>246</v>
      </c>
      <c r="J3202">
        <v>307</v>
      </c>
      <c r="K3202">
        <v>16</v>
      </c>
    </row>
    <row r="3203" spans="1:11" x14ac:dyDescent="0.6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246</v>
      </c>
      <c r="H3203" t="s">
        <v>245</v>
      </c>
      <c r="I3203" t="s">
        <v>246</v>
      </c>
      <c r="J3203">
        <v>307</v>
      </c>
      <c r="K3203">
        <v>16</v>
      </c>
    </row>
    <row r="3204" spans="1:11" x14ac:dyDescent="0.6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245</v>
      </c>
      <c r="H3204" t="s">
        <v>245</v>
      </c>
      <c r="I3204" t="s">
        <v>245</v>
      </c>
      <c r="J3204">
        <v>307</v>
      </c>
      <c r="K3204">
        <v>16</v>
      </c>
    </row>
    <row r="3205" spans="1:11" x14ac:dyDescent="0.6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245</v>
      </c>
      <c r="H3205" t="s">
        <v>245</v>
      </c>
      <c r="I3205" t="s">
        <v>245</v>
      </c>
      <c r="J3205">
        <v>307</v>
      </c>
      <c r="K3205">
        <v>16</v>
      </c>
    </row>
    <row r="3206" spans="1:11" x14ac:dyDescent="0.6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246</v>
      </c>
      <c r="H3206" t="s">
        <v>246</v>
      </c>
      <c r="I3206" t="s">
        <v>246</v>
      </c>
      <c r="J3206">
        <v>307</v>
      </c>
      <c r="K3206">
        <v>16</v>
      </c>
    </row>
    <row r="3207" spans="1:11" x14ac:dyDescent="0.6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245</v>
      </c>
      <c r="H3207" t="s">
        <v>245</v>
      </c>
      <c r="I3207" t="s">
        <v>245</v>
      </c>
      <c r="J3207">
        <v>307</v>
      </c>
      <c r="K3207">
        <v>16</v>
      </c>
    </row>
    <row r="3208" spans="1:11" x14ac:dyDescent="0.6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245</v>
      </c>
      <c r="H3208" t="s">
        <v>245</v>
      </c>
      <c r="I3208" t="s">
        <v>245</v>
      </c>
      <c r="J3208">
        <v>307</v>
      </c>
      <c r="K3208">
        <v>16</v>
      </c>
    </row>
    <row r="3209" spans="1:11" x14ac:dyDescent="0.6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245</v>
      </c>
      <c r="H3209" t="s">
        <v>245</v>
      </c>
      <c r="I3209" t="s">
        <v>245</v>
      </c>
      <c r="J3209">
        <v>307</v>
      </c>
      <c r="K3209">
        <v>16</v>
      </c>
    </row>
    <row r="3210" spans="1:11" x14ac:dyDescent="0.6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246</v>
      </c>
      <c r="H3210" t="s">
        <v>245</v>
      </c>
      <c r="I3210" t="s">
        <v>246</v>
      </c>
      <c r="J3210">
        <v>307</v>
      </c>
      <c r="K3210">
        <v>16</v>
      </c>
    </row>
    <row r="3211" spans="1:11" x14ac:dyDescent="0.6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246</v>
      </c>
      <c r="H3211" t="s">
        <v>245</v>
      </c>
      <c r="I3211" t="s">
        <v>246</v>
      </c>
      <c r="J3211">
        <v>307</v>
      </c>
      <c r="K3211">
        <v>16</v>
      </c>
    </row>
    <row r="3212" spans="1:11" x14ac:dyDescent="0.6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246</v>
      </c>
      <c r="H3212" t="s">
        <v>245</v>
      </c>
      <c r="I3212" t="s">
        <v>246</v>
      </c>
      <c r="J3212">
        <v>307</v>
      </c>
      <c r="K3212">
        <v>16</v>
      </c>
    </row>
    <row r="3213" spans="1:11" x14ac:dyDescent="0.6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245</v>
      </c>
      <c r="H3213" t="s">
        <v>245</v>
      </c>
      <c r="I3213" t="s">
        <v>246</v>
      </c>
      <c r="J3213">
        <v>307</v>
      </c>
      <c r="K3213">
        <v>16</v>
      </c>
    </row>
    <row r="3214" spans="1:11" x14ac:dyDescent="0.6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245</v>
      </c>
      <c r="H3214" t="s">
        <v>245</v>
      </c>
      <c r="I3214" t="s">
        <v>245</v>
      </c>
      <c r="J3214">
        <v>307</v>
      </c>
      <c r="K3214">
        <v>16</v>
      </c>
    </row>
    <row r="3215" spans="1:11" x14ac:dyDescent="0.6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245</v>
      </c>
      <c r="H3215" t="s">
        <v>245</v>
      </c>
      <c r="I3215" t="s">
        <v>246</v>
      </c>
      <c r="J3215">
        <v>307</v>
      </c>
      <c r="K3215">
        <v>16</v>
      </c>
    </row>
    <row r="3216" spans="1:11" x14ac:dyDescent="0.6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246</v>
      </c>
      <c r="H3216" t="s">
        <v>246</v>
      </c>
      <c r="I3216" t="s">
        <v>246</v>
      </c>
      <c r="J3216">
        <v>307</v>
      </c>
      <c r="K3216">
        <v>16</v>
      </c>
    </row>
    <row r="3217" spans="1:11" x14ac:dyDescent="0.6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245</v>
      </c>
      <c r="H3217" t="s">
        <v>245</v>
      </c>
      <c r="I3217" t="s">
        <v>245</v>
      </c>
      <c r="J3217">
        <v>307</v>
      </c>
      <c r="K3217">
        <v>16</v>
      </c>
    </row>
    <row r="3218" spans="1:11" x14ac:dyDescent="0.6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246</v>
      </c>
      <c r="H3218" t="s">
        <v>245</v>
      </c>
      <c r="I3218" t="s">
        <v>246</v>
      </c>
      <c r="J3218">
        <v>307</v>
      </c>
      <c r="K3218">
        <v>16</v>
      </c>
    </row>
    <row r="3219" spans="1:11" x14ac:dyDescent="0.6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245</v>
      </c>
      <c r="H3219" t="s">
        <v>245</v>
      </c>
      <c r="I3219" t="s">
        <v>246</v>
      </c>
      <c r="J3219">
        <v>307</v>
      </c>
      <c r="K3219">
        <v>16</v>
      </c>
    </row>
    <row r="3220" spans="1:11" x14ac:dyDescent="0.6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245</v>
      </c>
      <c r="H3220" t="s">
        <v>245</v>
      </c>
      <c r="I3220" t="s">
        <v>246</v>
      </c>
      <c r="J3220">
        <v>307</v>
      </c>
      <c r="K3220">
        <v>16</v>
      </c>
    </row>
    <row r="3221" spans="1:11" x14ac:dyDescent="0.6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245</v>
      </c>
      <c r="H3221" t="s">
        <v>245</v>
      </c>
      <c r="I3221" t="s">
        <v>245</v>
      </c>
      <c r="J3221">
        <v>307</v>
      </c>
      <c r="K3221">
        <v>16</v>
      </c>
    </row>
    <row r="3222" spans="1:11" x14ac:dyDescent="0.6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245</v>
      </c>
      <c r="H3222" t="s">
        <v>245</v>
      </c>
      <c r="I3222" t="s">
        <v>246</v>
      </c>
      <c r="J3222">
        <v>307</v>
      </c>
      <c r="K3222">
        <v>16</v>
      </c>
    </row>
    <row r="3223" spans="1:11" x14ac:dyDescent="0.6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246</v>
      </c>
      <c r="H3223" t="s">
        <v>245</v>
      </c>
      <c r="I3223" t="s">
        <v>246</v>
      </c>
      <c r="J3223">
        <v>307</v>
      </c>
      <c r="K3223">
        <v>16</v>
      </c>
    </row>
    <row r="3224" spans="1:11" x14ac:dyDescent="0.6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245</v>
      </c>
      <c r="H3224" t="s">
        <v>245</v>
      </c>
      <c r="I3224" t="s">
        <v>245</v>
      </c>
      <c r="J3224">
        <v>307</v>
      </c>
      <c r="K3224">
        <v>16</v>
      </c>
    </row>
    <row r="3225" spans="1:11" x14ac:dyDescent="0.6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246</v>
      </c>
      <c r="H3225" t="s">
        <v>245</v>
      </c>
      <c r="I3225" t="s">
        <v>246</v>
      </c>
      <c r="J3225">
        <v>307</v>
      </c>
      <c r="K3225">
        <v>16</v>
      </c>
    </row>
    <row r="3226" spans="1:11" x14ac:dyDescent="0.6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246</v>
      </c>
      <c r="H3226" t="s">
        <v>245</v>
      </c>
      <c r="I3226" t="s">
        <v>246</v>
      </c>
      <c r="J3226">
        <v>307</v>
      </c>
      <c r="K3226">
        <v>16</v>
      </c>
    </row>
    <row r="3227" spans="1:11" x14ac:dyDescent="0.6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246</v>
      </c>
      <c r="H3227" t="s">
        <v>245</v>
      </c>
      <c r="I3227" t="s">
        <v>246</v>
      </c>
      <c r="J3227">
        <v>307</v>
      </c>
      <c r="K3227">
        <v>16</v>
      </c>
    </row>
    <row r="3228" spans="1:11" x14ac:dyDescent="0.6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246</v>
      </c>
      <c r="H3228" t="s">
        <v>245</v>
      </c>
      <c r="I3228" t="s">
        <v>246</v>
      </c>
      <c r="J3228">
        <v>307</v>
      </c>
      <c r="K3228">
        <v>16</v>
      </c>
    </row>
    <row r="3229" spans="1:11" x14ac:dyDescent="0.6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245</v>
      </c>
      <c r="H3229" t="s">
        <v>245</v>
      </c>
      <c r="I3229" t="s">
        <v>246</v>
      </c>
      <c r="J3229">
        <v>307</v>
      </c>
      <c r="K3229">
        <v>16</v>
      </c>
    </row>
    <row r="3230" spans="1:11" x14ac:dyDescent="0.6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245</v>
      </c>
      <c r="H3230" t="s">
        <v>245</v>
      </c>
      <c r="I3230" t="s">
        <v>246</v>
      </c>
      <c r="J3230">
        <v>307</v>
      </c>
      <c r="K3230">
        <v>16</v>
      </c>
    </row>
    <row r="3231" spans="1:11" x14ac:dyDescent="0.6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246</v>
      </c>
      <c r="H3231" t="s">
        <v>245</v>
      </c>
      <c r="I3231" t="s">
        <v>246</v>
      </c>
      <c r="J3231">
        <v>307</v>
      </c>
      <c r="K3231">
        <v>16</v>
      </c>
    </row>
    <row r="3232" spans="1:11" x14ac:dyDescent="0.6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246</v>
      </c>
      <c r="H3232" t="s">
        <v>245</v>
      </c>
      <c r="I3232" t="s">
        <v>246</v>
      </c>
      <c r="J3232">
        <v>307</v>
      </c>
      <c r="K3232">
        <v>16</v>
      </c>
    </row>
    <row r="3233" spans="1:11" x14ac:dyDescent="0.6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246</v>
      </c>
      <c r="H3233" t="s">
        <v>245</v>
      </c>
      <c r="I3233" t="s">
        <v>246</v>
      </c>
      <c r="J3233">
        <v>307</v>
      </c>
      <c r="K3233">
        <v>16</v>
      </c>
    </row>
    <row r="3234" spans="1:11" x14ac:dyDescent="0.6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246</v>
      </c>
      <c r="H3234" t="s">
        <v>245</v>
      </c>
      <c r="I3234" t="s">
        <v>246</v>
      </c>
      <c r="J3234">
        <v>307</v>
      </c>
      <c r="K3234">
        <v>16</v>
      </c>
    </row>
    <row r="3235" spans="1:11" x14ac:dyDescent="0.6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246</v>
      </c>
      <c r="H3235" t="s">
        <v>246</v>
      </c>
      <c r="I3235" t="s">
        <v>246</v>
      </c>
      <c r="J3235">
        <v>307</v>
      </c>
      <c r="K3235">
        <v>16</v>
      </c>
    </row>
    <row r="3236" spans="1:11" x14ac:dyDescent="0.6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245</v>
      </c>
      <c r="H3236" t="s">
        <v>245</v>
      </c>
      <c r="I3236" t="s">
        <v>246</v>
      </c>
      <c r="J3236">
        <v>307</v>
      </c>
      <c r="K3236">
        <v>16</v>
      </c>
    </row>
    <row r="3237" spans="1:11" x14ac:dyDescent="0.6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245</v>
      </c>
      <c r="H3237" t="s">
        <v>245</v>
      </c>
      <c r="I3237" t="s">
        <v>246</v>
      </c>
      <c r="J3237">
        <v>307</v>
      </c>
      <c r="K3237">
        <v>16</v>
      </c>
    </row>
    <row r="3238" spans="1:11" x14ac:dyDescent="0.6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245</v>
      </c>
      <c r="H3238" t="s">
        <v>245</v>
      </c>
      <c r="I3238" t="s">
        <v>246</v>
      </c>
      <c r="J3238">
        <v>307</v>
      </c>
      <c r="K3238">
        <v>16</v>
      </c>
    </row>
    <row r="3239" spans="1:11" x14ac:dyDescent="0.6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246</v>
      </c>
      <c r="H3239" t="s">
        <v>245</v>
      </c>
      <c r="I3239" t="s">
        <v>246</v>
      </c>
      <c r="J3239">
        <v>307</v>
      </c>
      <c r="K3239">
        <v>16</v>
      </c>
    </row>
    <row r="3240" spans="1:11" x14ac:dyDescent="0.6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246</v>
      </c>
      <c r="H3240" t="s">
        <v>245</v>
      </c>
      <c r="I3240" t="s">
        <v>246</v>
      </c>
      <c r="J3240">
        <v>307</v>
      </c>
      <c r="K3240">
        <v>16</v>
      </c>
    </row>
    <row r="3241" spans="1:11" x14ac:dyDescent="0.6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245</v>
      </c>
      <c r="H3241" t="s">
        <v>245</v>
      </c>
      <c r="I3241" t="s">
        <v>245</v>
      </c>
      <c r="J3241">
        <v>307</v>
      </c>
      <c r="K3241">
        <v>16</v>
      </c>
    </row>
    <row r="3242" spans="1:11" x14ac:dyDescent="0.6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245</v>
      </c>
      <c r="H3242" t="s">
        <v>245</v>
      </c>
      <c r="I3242" t="s">
        <v>246</v>
      </c>
      <c r="J3242">
        <v>307</v>
      </c>
      <c r="K3242">
        <v>16</v>
      </c>
    </row>
    <row r="3243" spans="1:11" x14ac:dyDescent="0.6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246</v>
      </c>
      <c r="H3243" t="s">
        <v>246</v>
      </c>
      <c r="I3243" t="s">
        <v>246</v>
      </c>
      <c r="J3243">
        <v>307</v>
      </c>
      <c r="K3243">
        <v>16</v>
      </c>
    </row>
    <row r="3244" spans="1:11" x14ac:dyDescent="0.6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246</v>
      </c>
      <c r="H3244" t="s">
        <v>245</v>
      </c>
      <c r="I3244" t="s">
        <v>246</v>
      </c>
      <c r="J3244">
        <v>307</v>
      </c>
      <c r="K3244">
        <v>16</v>
      </c>
    </row>
    <row r="3245" spans="1:11" x14ac:dyDescent="0.6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245</v>
      </c>
      <c r="H3245" t="s">
        <v>245</v>
      </c>
      <c r="I3245" t="s">
        <v>246</v>
      </c>
      <c r="J3245">
        <v>307</v>
      </c>
      <c r="K3245">
        <v>16</v>
      </c>
    </row>
    <row r="3246" spans="1:11" x14ac:dyDescent="0.6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245</v>
      </c>
      <c r="H3246" t="s">
        <v>245</v>
      </c>
      <c r="I3246" t="s">
        <v>246</v>
      </c>
      <c r="J3246">
        <v>307</v>
      </c>
      <c r="K3246">
        <v>16</v>
      </c>
    </row>
    <row r="3247" spans="1:11" x14ac:dyDescent="0.6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246</v>
      </c>
      <c r="H3247" t="s">
        <v>245</v>
      </c>
      <c r="I3247" t="s">
        <v>246</v>
      </c>
      <c r="J3247">
        <v>307</v>
      </c>
      <c r="K3247">
        <v>16</v>
      </c>
    </row>
    <row r="3248" spans="1:11" x14ac:dyDescent="0.6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246</v>
      </c>
      <c r="H3248" t="s">
        <v>245</v>
      </c>
      <c r="I3248" t="s">
        <v>246</v>
      </c>
      <c r="J3248">
        <v>307</v>
      </c>
      <c r="K3248">
        <v>16</v>
      </c>
    </row>
    <row r="3249" spans="1:11" x14ac:dyDescent="0.6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246</v>
      </c>
      <c r="H3249" t="s">
        <v>245</v>
      </c>
      <c r="I3249" t="s">
        <v>246</v>
      </c>
      <c r="J3249">
        <v>307</v>
      </c>
      <c r="K3249">
        <v>16</v>
      </c>
    </row>
    <row r="3250" spans="1:11" x14ac:dyDescent="0.6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246</v>
      </c>
      <c r="H3250" t="s">
        <v>245</v>
      </c>
      <c r="I3250" t="s">
        <v>246</v>
      </c>
      <c r="J3250">
        <v>307</v>
      </c>
      <c r="K3250">
        <v>16</v>
      </c>
    </row>
    <row r="3251" spans="1:11" x14ac:dyDescent="0.6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246</v>
      </c>
      <c r="H3251" t="s">
        <v>245</v>
      </c>
      <c r="I3251" t="s">
        <v>246</v>
      </c>
      <c r="J3251">
        <v>307</v>
      </c>
      <c r="K3251">
        <v>16</v>
      </c>
    </row>
    <row r="3252" spans="1:11" x14ac:dyDescent="0.6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246</v>
      </c>
      <c r="H3252" t="s">
        <v>245</v>
      </c>
      <c r="I3252" t="s">
        <v>246</v>
      </c>
      <c r="J3252">
        <v>307</v>
      </c>
      <c r="K3252">
        <v>16</v>
      </c>
    </row>
    <row r="3253" spans="1:11" x14ac:dyDescent="0.6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246</v>
      </c>
      <c r="H3253" t="s">
        <v>246</v>
      </c>
      <c r="I3253" t="s">
        <v>246</v>
      </c>
      <c r="J3253">
        <v>307</v>
      </c>
      <c r="K3253">
        <v>16</v>
      </c>
    </row>
    <row r="3254" spans="1:11" x14ac:dyDescent="0.6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246</v>
      </c>
      <c r="H3254" t="s">
        <v>245</v>
      </c>
      <c r="I3254" t="s">
        <v>246</v>
      </c>
      <c r="J3254">
        <v>307</v>
      </c>
      <c r="K3254">
        <v>16</v>
      </c>
    </row>
    <row r="3255" spans="1:11" x14ac:dyDescent="0.6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245</v>
      </c>
      <c r="H3255" t="s">
        <v>245</v>
      </c>
      <c r="I3255" t="s">
        <v>246</v>
      </c>
      <c r="J3255">
        <v>307</v>
      </c>
      <c r="K3255">
        <v>16</v>
      </c>
    </row>
    <row r="3256" spans="1:11" x14ac:dyDescent="0.6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245</v>
      </c>
      <c r="H3256" t="s">
        <v>245</v>
      </c>
      <c r="I3256" t="s">
        <v>246</v>
      </c>
      <c r="J3256">
        <v>307</v>
      </c>
      <c r="K3256">
        <v>16</v>
      </c>
    </row>
    <row r="3257" spans="1:11" x14ac:dyDescent="0.6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245</v>
      </c>
      <c r="H3257" t="s">
        <v>245</v>
      </c>
      <c r="I3257" t="s">
        <v>246</v>
      </c>
      <c r="J3257">
        <v>307</v>
      </c>
      <c r="K3257">
        <v>16</v>
      </c>
    </row>
    <row r="3258" spans="1:11" x14ac:dyDescent="0.6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245</v>
      </c>
      <c r="H3258" t="s">
        <v>245</v>
      </c>
      <c r="I3258" t="s">
        <v>246</v>
      </c>
      <c r="J3258">
        <v>307</v>
      </c>
      <c r="K3258">
        <v>16</v>
      </c>
    </row>
    <row r="3259" spans="1:11" x14ac:dyDescent="0.6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245</v>
      </c>
      <c r="H3259" t="s">
        <v>245</v>
      </c>
      <c r="I3259" t="s">
        <v>245</v>
      </c>
      <c r="J3259">
        <v>307</v>
      </c>
      <c r="K3259">
        <v>16</v>
      </c>
    </row>
    <row r="3260" spans="1:11" x14ac:dyDescent="0.6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246</v>
      </c>
      <c r="H3260" t="s">
        <v>245</v>
      </c>
      <c r="I3260" t="s">
        <v>246</v>
      </c>
      <c r="J3260">
        <v>307</v>
      </c>
      <c r="K3260">
        <v>16</v>
      </c>
    </row>
    <row r="3261" spans="1:11" x14ac:dyDescent="0.6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245</v>
      </c>
      <c r="H3261" t="s">
        <v>245</v>
      </c>
      <c r="I3261" t="s">
        <v>245</v>
      </c>
      <c r="J3261">
        <v>307</v>
      </c>
      <c r="K3261">
        <v>16</v>
      </c>
    </row>
    <row r="3262" spans="1:11" x14ac:dyDescent="0.6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245</v>
      </c>
      <c r="H3262" t="s">
        <v>245</v>
      </c>
      <c r="I3262" t="s">
        <v>245</v>
      </c>
      <c r="J3262">
        <v>307</v>
      </c>
      <c r="K3262">
        <v>16</v>
      </c>
    </row>
    <row r="3263" spans="1:11" x14ac:dyDescent="0.6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245</v>
      </c>
      <c r="H3263" t="s">
        <v>245</v>
      </c>
      <c r="I3263" t="s">
        <v>245</v>
      </c>
      <c r="J3263">
        <v>307</v>
      </c>
      <c r="K3263">
        <v>16</v>
      </c>
    </row>
    <row r="3264" spans="1:11" x14ac:dyDescent="0.6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245</v>
      </c>
      <c r="H3264" t="s">
        <v>245</v>
      </c>
      <c r="I3264" t="s">
        <v>246</v>
      </c>
      <c r="J3264">
        <v>307</v>
      </c>
      <c r="K3264">
        <v>16</v>
      </c>
    </row>
    <row r="3265" spans="1:11" x14ac:dyDescent="0.6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245</v>
      </c>
      <c r="H3265" t="s">
        <v>245</v>
      </c>
      <c r="I3265" t="s">
        <v>245</v>
      </c>
      <c r="J3265">
        <v>307</v>
      </c>
      <c r="K3265">
        <v>16</v>
      </c>
    </row>
    <row r="3266" spans="1:11" x14ac:dyDescent="0.6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246</v>
      </c>
      <c r="H3266" t="s">
        <v>246</v>
      </c>
      <c r="I3266" t="s">
        <v>246</v>
      </c>
      <c r="J3266">
        <v>307</v>
      </c>
      <c r="K3266">
        <v>16</v>
      </c>
    </row>
    <row r="3267" spans="1:11" x14ac:dyDescent="0.6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245</v>
      </c>
      <c r="H3267" t="s">
        <v>245</v>
      </c>
      <c r="I3267" t="s">
        <v>246</v>
      </c>
      <c r="J3267">
        <v>307</v>
      </c>
      <c r="K3267">
        <v>16</v>
      </c>
    </row>
    <row r="3268" spans="1:11" x14ac:dyDescent="0.6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246</v>
      </c>
      <c r="H3268" t="s">
        <v>246</v>
      </c>
      <c r="I3268" t="s">
        <v>246</v>
      </c>
      <c r="J3268">
        <v>307</v>
      </c>
      <c r="K3268">
        <v>16</v>
      </c>
    </row>
    <row r="3269" spans="1:11" x14ac:dyDescent="0.6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246</v>
      </c>
      <c r="H3269" t="s">
        <v>245</v>
      </c>
      <c r="I3269" t="s">
        <v>246</v>
      </c>
      <c r="J3269">
        <v>307</v>
      </c>
      <c r="K3269">
        <v>16</v>
      </c>
    </row>
    <row r="3270" spans="1:11" x14ac:dyDescent="0.6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245</v>
      </c>
      <c r="H3270" t="s">
        <v>245</v>
      </c>
      <c r="I3270" t="s">
        <v>246</v>
      </c>
      <c r="J3270">
        <v>307</v>
      </c>
      <c r="K3270">
        <v>16</v>
      </c>
    </row>
    <row r="3271" spans="1:11" x14ac:dyDescent="0.6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245</v>
      </c>
      <c r="H3271" t="s">
        <v>245</v>
      </c>
      <c r="I3271" t="s">
        <v>245</v>
      </c>
      <c r="J3271">
        <v>307</v>
      </c>
      <c r="K3271">
        <v>16</v>
      </c>
    </row>
    <row r="3272" spans="1:11" x14ac:dyDescent="0.6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245</v>
      </c>
      <c r="H3272" t="s">
        <v>245</v>
      </c>
      <c r="I3272" t="s">
        <v>246</v>
      </c>
      <c r="J3272">
        <v>307</v>
      </c>
      <c r="K3272">
        <v>16</v>
      </c>
    </row>
    <row r="3273" spans="1:11" x14ac:dyDescent="0.6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246</v>
      </c>
      <c r="H3273" t="s">
        <v>245</v>
      </c>
      <c r="I3273" t="s">
        <v>246</v>
      </c>
      <c r="J3273">
        <v>307</v>
      </c>
      <c r="K3273">
        <v>16</v>
      </c>
    </row>
    <row r="3274" spans="1:11" x14ac:dyDescent="0.6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245</v>
      </c>
      <c r="H3274" t="s">
        <v>245</v>
      </c>
      <c r="I3274" t="s">
        <v>245</v>
      </c>
      <c r="J3274">
        <v>307</v>
      </c>
      <c r="K3274">
        <v>16</v>
      </c>
    </row>
    <row r="3275" spans="1:11" x14ac:dyDescent="0.6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245</v>
      </c>
      <c r="H3275" t="s">
        <v>245</v>
      </c>
      <c r="I3275" t="s">
        <v>245</v>
      </c>
      <c r="J3275">
        <v>307</v>
      </c>
      <c r="K3275">
        <v>16</v>
      </c>
    </row>
    <row r="3276" spans="1:11" x14ac:dyDescent="0.6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245</v>
      </c>
      <c r="H3276" t="s">
        <v>245</v>
      </c>
      <c r="I3276" t="s">
        <v>245</v>
      </c>
      <c r="J3276">
        <v>307</v>
      </c>
      <c r="K3276">
        <v>16</v>
      </c>
    </row>
    <row r="3277" spans="1:11" x14ac:dyDescent="0.6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246</v>
      </c>
      <c r="H3277" t="s">
        <v>245</v>
      </c>
      <c r="I3277" t="s">
        <v>246</v>
      </c>
      <c r="J3277">
        <v>307</v>
      </c>
      <c r="K3277">
        <v>16</v>
      </c>
    </row>
    <row r="3278" spans="1:11" x14ac:dyDescent="0.6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246</v>
      </c>
      <c r="H3278" t="s">
        <v>245</v>
      </c>
      <c r="I3278" t="s">
        <v>246</v>
      </c>
      <c r="J3278">
        <v>307</v>
      </c>
      <c r="K3278">
        <v>16</v>
      </c>
    </row>
    <row r="3279" spans="1:11" x14ac:dyDescent="0.6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246</v>
      </c>
      <c r="H3279" t="s">
        <v>245</v>
      </c>
      <c r="I3279" t="s">
        <v>246</v>
      </c>
      <c r="J3279">
        <v>307</v>
      </c>
      <c r="K3279">
        <v>16</v>
      </c>
    </row>
    <row r="3280" spans="1:11" x14ac:dyDescent="0.6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246</v>
      </c>
      <c r="H3280" t="s">
        <v>245</v>
      </c>
      <c r="I3280" t="s">
        <v>246</v>
      </c>
      <c r="J3280">
        <v>307</v>
      </c>
      <c r="K3280">
        <v>16</v>
      </c>
    </row>
    <row r="3281" spans="1:11" x14ac:dyDescent="0.6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246</v>
      </c>
      <c r="H3281" t="s">
        <v>245</v>
      </c>
      <c r="I3281" t="s">
        <v>246</v>
      </c>
      <c r="J3281">
        <v>307</v>
      </c>
      <c r="K3281">
        <v>16</v>
      </c>
    </row>
    <row r="3282" spans="1:11" x14ac:dyDescent="0.6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246</v>
      </c>
      <c r="H3282" t="s">
        <v>246</v>
      </c>
      <c r="I3282" t="s">
        <v>246</v>
      </c>
      <c r="J3282">
        <v>307</v>
      </c>
      <c r="K3282">
        <v>16</v>
      </c>
    </row>
    <row r="3283" spans="1:11" x14ac:dyDescent="0.6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246</v>
      </c>
      <c r="H3283" t="s">
        <v>246</v>
      </c>
      <c r="I3283" t="s">
        <v>246</v>
      </c>
      <c r="J3283">
        <v>307</v>
      </c>
      <c r="K3283">
        <v>16</v>
      </c>
    </row>
    <row r="3284" spans="1:11" x14ac:dyDescent="0.6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246</v>
      </c>
      <c r="H3284" t="s">
        <v>245</v>
      </c>
      <c r="I3284" t="s">
        <v>246</v>
      </c>
      <c r="J3284">
        <v>307</v>
      </c>
      <c r="K3284">
        <v>16</v>
      </c>
    </row>
    <row r="3285" spans="1:11" x14ac:dyDescent="0.6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246</v>
      </c>
      <c r="H3285" t="s">
        <v>245</v>
      </c>
      <c r="I3285" t="s">
        <v>246</v>
      </c>
      <c r="J3285">
        <v>307</v>
      </c>
      <c r="K3285">
        <v>16</v>
      </c>
    </row>
    <row r="3286" spans="1:11" x14ac:dyDescent="0.6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245</v>
      </c>
      <c r="H3286" t="s">
        <v>245</v>
      </c>
      <c r="I3286" t="s">
        <v>245</v>
      </c>
      <c r="J3286">
        <v>307</v>
      </c>
      <c r="K3286">
        <v>16</v>
      </c>
    </row>
    <row r="3287" spans="1:11" x14ac:dyDescent="0.6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245</v>
      </c>
      <c r="H3287" t="s">
        <v>245</v>
      </c>
      <c r="I3287" t="s">
        <v>245</v>
      </c>
      <c r="J3287">
        <v>307</v>
      </c>
      <c r="K3287">
        <v>16</v>
      </c>
    </row>
    <row r="3288" spans="1:11" x14ac:dyDescent="0.6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246</v>
      </c>
      <c r="H3288" t="s">
        <v>245</v>
      </c>
      <c r="I3288" t="s">
        <v>246</v>
      </c>
      <c r="J3288">
        <v>307</v>
      </c>
      <c r="K3288">
        <v>16</v>
      </c>
    </row>
    <row r="3289" spans="1:11" x14ac:dyDescent="0.6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245</v>
      </c>
      <c r="H3289" t="s">
        <v>245</v>
      </c>
      <c r="I3289" t="s">
        <v>246</v>
      </c>
      <c r="J3289">
        <v>307</v>
      </c>
      <c r="K3289">
        <v>16</v>
      </c>
    </row>
    <row r="3290" spans="1:11" x14ac:dyDescent="0.6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246</v>
      </c>
      <c r="H3290" t="s">
        <v>245</v>
      </c>
      <c r="I3290" t="s">
        <v>246</v>
      </c>
      <c r="J3290">
        <v>307</v>
      </c>
      <c r="K3290">
        <v>16</v>
      </c>
    </row>
    <row r="3291" spans="1:11" x14ac:dyDescent="0.6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245</v>
      </c>
      <c r="H3291" t="s">
        <v>245</v>
      </c>
      <c r="I3291" t="s">
        <v>246</v>
      </c>
      <c r="J3291">
        <v>307</v>
      </c>
      <c r="K3291">
        <v>16</v>
      </c>
    </row>
    <row r="3292" spans="1:11" x14ac:dyDescent="0.6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246</v>
      </c>
      <c r="H3292" t="s">
        <v>246</v>
      </c>
      <c r="I3292" t="s">
        <v>246</v>
      </c>
      <c r="J3292">
        <v>307</v>
      </c>
      <c r="K3292">
        <v>16</v>
      </c>
    </row>
    <row r="3293" spans="1:11" x14ac:dyDescent="0.6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245</v>
      </c>
      <c r="H3293" t="s">
        <v>245</v>
      </c>
      <c r="I3293" t="s">
        <v>246</v>
      </c>
      <c r="J3293">
        <v>307</v>
      </c>
      <c r="K3293">
        <v>16</v>
      </c>
    </row>
    <row r="3294" spans="1:11" x14ac:dyDescent="0.6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246</v>
      </c>
      <c r="H3294" t="s">
        <v>245</v>
      </c>
      <c r="I3294" t="s">
        <v>246</v>
      </c>
      <c r="J3294">
        <v>307</v>
      </c>
      <c r="K3294">
        <v>16</v>
      </c>
    </row>
    <row r="3295" spans="1:11" x14ac:dyDescent="0.6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246</v>
      </c>
      <c r="H3295" t="s">
        <v>245</v>
      </c>
      <c r="I3295" t="s">
        <v>246</v>
      </c>
      <c r="J3295">
        <v>307</v>
      </c>
      <c r="K3295">
        <v>16</v>
      </c>
    </row>
    <row r="3296" spans="1:11" x14ac:dyDescent="0.6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245</v>
      </c>
      <c r="H3296" t="s">
        <v>245</v>
      </c>
      <c r="I3296" t="s">
        <v>245</v>
      </c>
      <c r="J3296">
        <v>307</v>
      </c>
      <c r="K3296">
        <v>16</v>
      </c>
    </row>
    <row r="3297" spans="1:11" x14ac:dyDescent="0.6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245</v>
      </c>
      <c r="H3297" t="s">
        <v>245</v>
      </c>
      <c r="I3297" t="s">
        <v>246</v>
      </c>
      <c r="J3297">
        <v>307</v>
      </c>
      <c r="K3297">
        <v>16</v>
      </c>
    </row>
    <row r="3298" spans="1:11" x14ac:dyDescent="0.6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245</v>
      </c>
      <c r="H3298" t="s">
        <v>245</v>
      </c>
      <c r="I3298" t="s">
        <v>246</v>
      </c>
      <c r="J3298">
        <v>307</v>
      </c>
      <c r="K3298">
        <v>16</v>
      </c>
    </row>
    <row r="3299" spans="1:11" x14ac:dyDescent="0.6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246</v>
      </c>
      <c r="H3299" t="s">
        <v>245</v>
      </c>
      <c r="I3299" t="s">
        <v>246</v>
      </c>
      <c r="J3299">
        <v>307</v>
      </c>
      <c r="K3299">
        <v>16</v>
      </c>
    </row>
    <row r="3300" spans="1:11" x14ac:dyDescent="0.6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245</v>
      </c>
      <c r="H3300" t="s">
        <v>245</v>
      </c>
      <c r="I3300" t="s">
        <v>245</v>
      </c>
      <c r="J3300">
        <v>307</v>
      </c>
      <c r="K3300">
        <v>16</v>
      </c>
    </row>
    <row r="3301" spans="1:11" x14ac:dyDescent="0.6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245</v>
      </c>
      <c r="H3301" t="s">
        <v>245</v>
      </c>
      <c r="I3301" t="s">
        <v>246</v>
      </c>
      <c r="J3301">
        <v>307</v>
      </c>
      <c r="K3301">
        <v>16</v>
      </c>
    </row>
    <row r="3302" spans="1:11" x14ac:dyDescent="0.6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246</v>
      </c>
      <c r="H3302" t="s">
        <v>245</v>
      </c>
      <c r="I3302" t="s">
        <v>246</v>
      </c>
      <c r="J3302">
        <v>307</v>
      </c>
      <c r="K3302">
        <v>16</v>
      </c>
    </row>
    <row r="3303" spans="1:11" x14ac:dyDescent="0.6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245</v>
      </c>
      <c r="H3303" t="s">
        <v>245</v>
      </c>
      <c r="I3303" t="s">
        <v>246</v>
      </c>
      <c r="J3303">
        <v>307</v>
      </c>
      <c r="K3303">
        <v>16</v>
      </c>
    </row>
    <row r="3304" spans="1:11" x14ac:dyDescent="0.6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246</v>
      </c>
      <c r="H3304" t="s">
        <v>245</v>
      </c>
      <c r="I3304" t="s">
        <v>246</v>
      </c>
      <c r="J3304">
        <v>307</v>
      </c>
      <c r="K3304">
        <v>16</v>
      </c>
    </row>
    <row r="3305" spans="1:11" x14ac:dyDescent="0.6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245</v>
      </c>
      <c r="H3305" t="s">
        <v>245</v>
      </c>
      <c r="I3305" t="s">
        <v>246</v>
      </c>
      <c r="J3305">
        <v>307</v>
      </c>
      <c r="K3305">
        <v>16</v>
      </c>
    </row>
    <row r="3306" spans="1:11" x14ac:dyDescent="0.6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246</v>
      </c>
      <c r="H3306" t="s">
        <v>245</v>
      </c>
      <c r="I3306" t="s">
        <v>246</v>
      </c>
      <c r="J3306">
        <v>307</v>
      </c>
      <c r="K3306">
        <v>16</v>
      </c>
    </row>
    <row r="3307" spans="1:11" x14ac:dyDescent="0.6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246</v>
      </c>
      <c r="H3307" t="s">
        <v>245</v>
      </c>
      <c r="I3307" t="s">
        <v>246</v>
      </c>
      <c r="J3307">
        <v>307</v>
      </c>
      <c r="K3307">
        <v>16</v>
      </c>
    </row>
    <row r="3308" spans="1:11" x14ac:dyDescent="0.6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245</v>
      </c>
      <c r="H3308" t="s">
        <v>245</v>
      </c>
      <c r="I3308" t="s">
        <v>246</v>
      </c>
      <c r="J3308">
        <v>307</v>
      </c>
      <c r="K3308">
        <v>16</v>
      </c>
    </row>
    <row r="3309" spans="1:11" x14ac:dyDescent="0.6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245</v>
      </c>
      <c r="H3309" t="s">
        <v>245</v>
      </c>
      <c r="I3309" t="s">
        <v>246</v>
      </c>
      <c r="J3309">
        <v>307</v>
      </c>
      <c r="K3309">
        <v>16</v>
      </c>
    </row>
    <row r="3310" spans="1:11" x14ac:dyDescent="0.6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246</v>
      </c>
      <c r="H3310" t="s">
        <v>245</v>
      </c>
      <c r="I3310" t="s">
        <v>246</v>
      </c>
      <c r="J3310">
        <v>307</v>
      </c>
      <c r="K3310">
        <v>16</v>
      </c>
    </row>
    <row r="3311" spans="1:11" x14ac:dyDescent="0.6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245</v>
      </c>
      <c r="H3311" t="s">
        <v>245</v>
      </c>
      <c r="I3311" t="s">
        <v>245</v>
      </c>
      <c r="J3311">
        <v>307</v>
      </c>
      <c r="K3311">
        <v>16</v>
      </c>
    </row>
    <row r="3312" spans="1:11" x14ac:dyDescent="0.6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245</v>
      </c>
      <c r="H3312" t="s">
        <v>245</v>
      </c>
      <c r="I3312" t="s">
        <v>245</v>
      </c>
      <c r="J3312">
        <v>307</v>
      </c>
      <c r="K3312">
        <v>16</v>
      </c>
    </row>
    <row r="3313" spans="1:11" x14ac:dyDescent="0.6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246</v>
      </c>
      <c r="H3313" t="s">
        <v>245</v>
      </c>
      <c r="I3313" t="s">
        <v>246</v>
      </c>
      <c r="J3313">
        <v>307</v>
      </c>
      <c r="K3313">
        <v>16</v>
      </c>
    </row>
    <row r="3314" spans="1:11" x14ac:dyDescent="0.6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245</v>
      </c>
      <c r="H3314" t="s">
        <v>245</v>
      </c>
      <c r="I3314" t="s">
        <v>246</v>
      </c>
      <c r="J3314">
        <v>307</v>
      </c>
      <c r="K3314">
        <v>16</v>
      </c>
    </row>
    <row r="3315" spans="1:11" x14ac:dyDescent="0.6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245</v>
      </c>
      <c r="H3315" t="s">
        <v>245</v>
      </c>
      <c r="I3315" t="s">
        <v>245</v>
      </c>
      <c r="J3315">
        <v>307</v>
      </c>
      <c r="K3315">
        <v>16</v>
      </c>
    </row>
    <row r="3316" spans="1:11" x14ac:dyDescent="0.6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245</v>
      </c>
      <c r="H3316" t="s">
        <v>245</v>
      </c>
      <c r="I3316" t="s">
        <v>246</v>
      </c>
      <c r="J3316">
        <v>307</v>
      </c>
      <c r="K3316">
        <v>16</v>
      </c>
    </row>
    <row r="3317" spans="1:11" x14ac:dyDescent="0.6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246</v>
      </c>
      <c r="H3317" t="s">
        <v>245</v>
      </c>
      <c r="I3317" t="s">
        <v>246</v>
      </c>
      <c r="J3317">
        <v>307</v>
      </c>
      <c r="K3317">
        <v>16</v>
      </c>
    </row>
    <row r="3318" spans="1:11" x14ac:dyDescent="0.6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246</v>
      </c>
      <c r="H3318" t="s">
        <v>245</v>
      </c>
      <c r="I3318" t="s">
        <v>246</v>
      </c>
      <c r="J3318">
        <v>307</v>
      </c>
      <c r="K3318">
        <v>16</v>
      </c>
    </row>
    <row r="3319" spans="1:11" x14ac:dyDescent="0.6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246</v>
      </c>
      <c r="H3319" t="s">
        <v>245</v>
      </c>
      <c r="I3319" t="s">
        <v>246</v>
      </c>
      <c r="J3319">
        <v>307</v>
      </c>
      <c r="K3319">
        <v>16</v>
      </c>
    </row>
    <row r="3320" spans="1:11" x14ac:dyDescent="0.6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246</v>
      </c>
      <c r="H3320" t="s">
        <v>245</v>
      </c>
      <c r="I3320" t="s">
        <v>246</v>
      </c>
      <c r="J3320">
        <v>307</v>
      </c>
      <c r="K3320">
        <v>16</v>
      </c>
    </row>
    <row r="3321" spans="1:11" x14ac:dyDescent="0.6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245</v>
      </c>
      <c r="H3321" t="s">
        <v>245</v>
      </c>
      <c r="I3321" t="s">
        <v>246</v>
      </c>
      <c r="J3321">
        <v>307</v>
      </c>
      <c r="K3321">
        <v>16</v>
      </c>
    </row>
    <row r="3322" spans="1:11" x14ac:dyDescent="0.6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245</v>
      </c>
      <c r="H3322" t="s">
        <v>245</v>
      </c>
      <c r="I3322" t="s">
        <v>246</v>
      </c>
      <c r="J3322">
        <v>307</v>
      </c>
      <c r="K3322">
        <v>16</v>
      </c>
    </row>
    <row r="3323" spans="1:11" x14ac:dyDescent="0.6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246</v>
      </c>
      <c r="H3323" t="s">
        <v>245</v>
      </c>
      <c r="I3323" t="s">
        <v>246</v>
      </c>
      <c r="J3323">
        <v>307</v>
      </c>
      <c r="K3323">
        <v>16</v>
      </c>
    </row>
    <row r="3324" spans="1:11" x14ac:dyDescent="0.6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246</v>
      </c>
      <c r="H3324" t="s">
        <v>245</v>
      </c>
      <c r="I3324" t="s">
        <v>246</v>
      </c>
      <c r="J3324">
        <v>307</v>
      </c>
      <c r="K3324">
        <v>16</v>
      </c>
    </row>
    <row r="3325" spans="1:11" x14ac:dyDescent="0.6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246</v>
      </c>
      <c r="H3325" t="s">
        <v>245</v>
      </c>
      <c r="I3325" t="s">
        <v>246</v>
      </c>
      <c r="J3325">
        <v>307</v>
      </c>
      <c r="K3325">
        <v>16</v>
      </c>
    </row>
    <row r="3326" spans="1:11" x14ac:dyDescent="0.6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245</v>
      </c>
      <c r="H3326" t="s">
        <v>245</v>
      </c>
      <c r="I3326" t="s">
        <v>246</v>
      </c>
      <c r="J3326">
        <v>307</v>
      </c>
      <c r="K3326">
        <v>16</v>
      </c>
    </row>
    <row r="3327" spans="1:11" x14ac:dyDescent="0.6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245</v>
      </c>
      <c r="H3327" t="s">
        <v>245</v>
      </c>
      <c r="I3327" t="s">
        <v>246</v>
      </c>
      <c r="J3327">
        <v>307</v>
      </c>
      <c r="K3327">
        <v>16</v>
      </c>
    </row>
    <row r="3328" spans="1:11" x14ac:dyDescent="0.6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246</v>
      </c>
      <c r="H3328" t="s">
        <v>245</v>
      </c>
      <c r="I3328" t="s">
        <v>246</v>
      </c>
      <c r="J3328">
        <v>307</v>
      </c>
      <c r="K3328">
        <v>16</v>
      </c>
    </row>
    <row r="3329" spans="1:11" x14ac:dyDescent="0.6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245</v>
      </c>
      <c r="H3329" t="s">
        <v>245</v>
      </c>
      <c r="I3329" t="s">
        <v>246</v>
      </c>
      <c r="J3329">
        <v>307</v>
      </c>
      <c r="K3329">
        <v>16</v>
      </c>
    </row>
    <row r="3330" spans="1:11" x14ac:dyDescent="0.6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246</v>
      </c>
      <c r="H3330" t="s">
        <v>246</v>
      </c>
      <c r="I3330" t="s">
        <v>246</v>
      </c>
      <c r="J3330">
        <v>307</v>
      </c>
      <c r="K3330">
        <v>16</v>
      </c>
    </row>
    <row r="3331" spans="1:11" x14ac:dyDescent="0.6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246</v>
      </c>
      <c r="H3331" t="s">
        <v>245</v>
      </c>
      <c r="I3331" t="s">
        <v>246</v>
      </c>
      <c r="J3331">
        <v>307</v>
      </c>
      <c r="K3331">
        <v>16</v>
      </c>
    </row>
    <row r="3332" spans="1:11" x14ac:dyDescent="0.6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245</v>
      </c>
      <c r="H3332" t="s">
        <v>245</v>
      </c>
      <c r="I3332" t="s">
        <v>246</v>
      </c>
      <c r="J3332">
        <v>307</v>
      </c>
      <c r="K3332">
        <v>16</v>
      </c>
    </row>
    <row r="3333" spans="1:11" x14ac:dyDescent="0.6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246</v>
      </c>
      <c r="H3333" t="s">
        <v>245</v>
      </c>
      <c r="I3333" t="s">
        <v>246</v>
      </c>
      <c r="J3333">
        <v>307</v>
      </c>
      <c r="K3333">
        <v>16</v>
      </c>
    </row>
    <row r="3334" spans="1:11" x14ac:dyDescent="0.6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246</v>
      </c>
      <c r="H3334" t="s">
        <v>245</v>
      </c>
      <c r="I3334" t="s">
        <v>246</v>
      </c>
      <c r="J3334">
        <v>307</v>
      </c>
      <c r="K3334">
        <v>16</v>
      </c>
    </row>
    <row r="3335" spans="1:11" x14ac:dyDescent="0.6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246</v>
      </c>
      <c r="H3335" t="s">
        <v>245</v>
      </c>
      <c r="I3335" t="s">
        <v>246</v>
      </c>
      <c r="J3335">
        <v>307</v>
      </c>
      <c r="K3335">
        <v>16</v>
      </c>
    </row>
    <row r="3336" spans="1:11" x14ac:dyDescent="0.6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246</v>
      </c>
      <c r="H3336" t="s">
        <v>245</v>
      </c>
      <c r="I3336" t="s">
        <v>246</v>
      </c>
      <c r="J3336">
        <v>307</v>
      </c>
      <c r="K3336">
        <v>16</v>
      </c>
    </row>
    <row r="3337" spans="1:11" x14ac:dyDescent="0.6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245</v>
      </c>
      <c r="H3337" t="s">
        <v>245</v>
      </c>
      <c r="I3337" t="s">
        <v>246</v>
      </c>
      <c r="J3337">
        <v>307</v>
      </c>
      <c r="K3337">
        <v>16</v>
      </c>
    </row>
    <row r="3338" spans="1:11" x14ac:dyDescent="0.6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246</v>
      </c>
      <c r="H3338" t="s">
        <v>246</v>
      </c>
      <c r="I3338" t="s">
        <v>246</v>
      </c>
      <c r="J3338">
        <v>307</v>
      </c>
      <c r="K3338">
        <v>16</v>
      </c>
    </row>
    <row r="3339" spans="1:11" x14ac:dyDescent="0.6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245</v>
      </c>
      <c r="H3339" t="s">
        <v>245</v>
      </c>
      <c r="I3339" t="s">
        <v>246</v>
      </c>
      <c r="J3339">
        <v>307</v>
      </c>
      <c r="K3339">
        <v>16</v>
      </c>
    </row>
    <row r="3340" spans="1:11" x14ac:dyDescent="0.6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245</v>
      </c>
      <c r="H3340" t="s">
        <v>245</v>
      </c>
      <c r="I3340" t="s">
        <v>245</v>
      </c>
      <c r="J3340">
        <v>307</v>
      </c>
      <c r="K3340">
        <v>16</v>
      </c>
    </row>
    <row r="3341" spans="1:11" x14ac:dyDescent="0.6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245</v>
      </c>
      <c r="H3341" t="s">
        <v>245</v>
      </c>
      <c r="I3341" t="s">
        <v>245</v>
      </c>
      <c r="J3341">
        <v>307</v>
      </c>
      <c r="K3341">
        <v>16</v>
      </c>
    </row>
    <row r="3342" spans="1:11" x14ac:dyDescent="0.6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245</v>
      </c>
      <c r="H3342" t="s">
        <v>245</v>
      </c>
      <c r="I3342" t="s">
        <v>246</v>
      </c>
      <c r="J3342">
        <v>307</v>
      </c>
      <c r="K3342">
        <v>16</v>
      </c>
    </row>
    <row r="3343" spans="1:11" x14ac:dyDescent="0.6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245</v>
      </c>
      <c r="H3343" t="s">
        <v>245</v>
      </c>
      <c r="I3343" t="s">
        <v>246</v>
      </c>
      <c r="J3343">
        <v>307</v>
      </c>
      <c r="K3343">
        <v>16</v>
      </c>
    </row>
    <row r="3344" spans="1:11" x14ac:dyDescent="0.6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246</v>
      </c>
      <c r="H3344" t="s">
        <v>245</v>
      </c>
      <c r="I3344" t="s">
        <v>246</v>
      </c>
      <c r="J3344">
        <v>307</v>
      </c>
      <c r="K3344">
        <v>16</v>
      </c>
    </row>
    <row r="3345" spans="1:11" x14ac:dyDescent="0.6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245</v>
      </c>
      <c r="H3345" t="s">
        <v>245</v>
      </c>
      <c r="I3345" t="s">
        <v>246</v>
      </c>
      <c r="J3345">
        <v>307</v>
      </c>
      <c r="K3345">
        <v>16</v>
      </c>
    </row>
    <row r="3346" spans="1:11" x14ac:dyDescent="0.6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245</v>
      </c>
      <c r="H3346" t="s">
        <v>245</v>
      </c>
      <c r="I3346" t="s">
        <v>246</v>
      </c>
      <c r="J3346">
        <v>307</v>
      </c>
      <c r="K3346">
        <v>16</v>
      </c>
    </row>
    <row r="3347" spans="1:11" x14ac:dyDescent="0.6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245</v>
      </c>
      <c r="H3347" t="s">
        <v>245</v>
      </c>
      <c r="I3347" t="s">
        <v>246</v>
      </c>
      <c r="J3347">
        <v>307</v>
      </c>
      <c r="K3347">
        <v>16</v>
      </c>
    </row>
    <row r="3348" spans="1:11" x14ac:dyDescent="0.6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246</v>
      </c>
      <c r="H3348" t="s">
        <v>246</v>
      </c>
      <c r="I3348" t="s">
        <v>246</v>
      </c>
      <c r="J3348">
        <v>307</v>
      </c>
      <c r="K3348">
        <v>16</v>
      </c>
    </row>
    <row r="3349" spans="1:11" x14ac:dyDescent="0.6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246</v>
      </c>
      <c r="H3349" t="s">
        <v>245</v>
      </c>
      <c r="I3349" t="s">
        <v>246</v>
      </c>
      <c r="J3349">
        <v>307</v>
      </c>
      <c r="K3349">
        <v>16</v>
      </c>
    </row>
    <row r="3350" spans="1:11" x14ac:dyDescent="0.6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245</v>
      </c>
      <c r="H3350" t="s">
        <v>245</v>
      </c>
      <c r="I3350" t="s">
        <v>246</v>
      </c>
      <c r="J3350">
        <v>307</v>
      </c>
      <c r="K3350">
        <v>16</v>
      </c>
    </row>
    <row r="3351" spans="1:11" x14ac:dyDescent="0.6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246</v>
      </c>
      <c r="H3351" t="s">
        <v>245</v>
      </c>
      <c r="I3351" t="s">
        <v>246</v>
      </c>
      <c r="J3351">
        <v>307</v>
      </c>
      <c r="K3351">
        <v>16</v>
      </c>
    </row>
    <row r="3352" spans="1:11" x14ac:dyDescent="0.6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245</v>
      </c>
      <c r="H3352" t="s">
        <v>245</v>
      </c>
      <c r="I3352" t="s">
        <v>246</v>
      </c>
      <c r="J3352">
        <v>307</v>
      </c>
      <c r="K3352">
        <v>16</v>
      </c>
    </row>
    <row r="3353" spans="1:11" x14ac:dyDescent="0.6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245</v>
      </c>
      <c r="H3353" t="s">
        <v>245</v>
      </c>
      <c r="I3353" t="s">
        <v>246</v>
      </c>
      <c r="J3353">
        <v>307</v>
      </c>
      <c r="K3353">
        <v>16</v>
      </c>
    </row>
    <row r="3354" spans="1:11" x14ac:dyDescent="0.6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246</v>
      </c>
      <c r="H3354" t="s">
        <v>245</v>
      </c>
      <c r="I3354" t="s">
        <v>246</v>
      </c>
      <c r="J3354">
        <v>307</v>
      </c>
      <c r="K3354">
        <v>16</v>
      </c>
    </row>
    <row r="3355" spans="1:11" x14ac:dyDescent="0.6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246</v>
      </c>
      <c r="H3355" t="s">
        <v>245</v>
      </c>
      <c r="I3355" t="s">
        <v>246</v>
      </c>
      <c r="J3355">
        <v>307</v>
      </c>
      <c r="K3355">
        <v>16</v>
      </c>
    </row>
    <row r="3356" spans="1:11" x14ac:dyDescent="0.6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245</v>
      </c>
      <c r="H3356" t="s">
        <v>245</v>
      </c>
      <c r="I3356" t="s">
        <v>245</v>
      </c>
      <c r="J3356">
        <v>307</v>
      </c>
      <c r="K3356">
        <v>16</v>
      </c>
    </row>
    <row r="3357" spans="1:11" x14ac:dyDescent="0.6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246</v>
      </c>
      <c r="H3357" t="s">
        <v>245</v>
      </c>
      <c r="I3357" t="s">
        <v>246</v>
      </c>
      <c r="J3357">
        <v>307</v>
      </c>
      <c r="K3357">
        <v>16</v>
      </c>
    </row>
    <row r="3358" spans="1:11" x14ac:dyDescent="0.6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245</v>
      </c>
      <c r="H3358" t="s">
        <v>245</v>
      </c>
      <c r="I3358" t="s">
        <v>246</v>
      </c>
      <c r="J3358">
        <v>307</v>
      </c>
      <c r="K3358">
        <v>16</v>
      </c>
    </row>
    <row r="3359" spans="1:11" x14ac:dyDescent="0.6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246</v>
      </c>
      <c r="H3359" t="s">
        <v>246</v>
      </c>
      <c r="I3359" t="s">
        <v>246</v>
      </c>
      <c r="J3359">
        <v>307</v>
      </c>
      <c r="K3359">
        <v>16</v>
      </c>
    </row>
    <row r="3360" spans="1:11" x14ac:dyDescent="0.6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245</v>
      </c>
      <c r="H3360" t="s">
        <v>245</v>
      </c>
      <c r="I3360" t="s">
        <v>245</v>
      </c>
      <c r="J3360">
        <v>307</v>
      </c>
      <c r="K3360">
        <v>16</v>
      </c>
    </row>
    <row r="3361" spans="1:11" x14ac:dyDescent="0.6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246</v>
      </c>
      <c r="H3361" t="s">
        <v>246</v>
      </c>
      <c r="I3361" t="s">
        <v>246</v>
      </c>
      <c r="J3361">
        <v>307</v>
      </c>
      <c r="K3361">
        <v>16</v>
      </c>
    </row>
    <row r="3362" spans="1:11" x14ac:dyDescent="0.6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246</v>
      </c>
      <c r="H3362" t="s">
        <v>245</v>
      </c>
      <c r="I3362" t="s">
        <v>246</v>
      </c>
      <c r="J3362">
        <v>307</v>
      </c>
      <c r="K3362">
        <v>16</v>
      </c>
    </row>
    <row r="3363" spans="1:11" x14ac:dyDescent="0.6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245</v>
      </c>
      <c r="H3363" t="s">
        <v>245</v>
      </c>
      <c r="I3363" t="s">
        <v>246</v>
      </c>
      <c r="J3363">
        <v>307</v>
      </c>
      <c r="K3363">
        <v>16</v>
      </c>
    </row>
    <row r="3364" spans="1:11" x14ac:dyDescent="0.6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246</v>
      </c>
      <c r="H3364" t="s">
        <v>245</v>
      </c>
      <c r="I3364" t="s">
        <v>246</v>
      </c>
      <c r="J3364">
        <v>307</v>
      </c>
      <c r="K3364">
        <v>16</v>
      </c>
    </row>
    <row r="3365" spans="1:11" x14ac:dyDescent="0.6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246</v>
      </c>
      <c r="H3365" t="s">
        <v>245</v>
      </c>
      <c r="I3365" t="s">
        <v>246</v>
      </c>
      <c r="J3365">
        <v>307</v>
      </c>
      <c r="K3365">
        <v>16</v>
      </c>
    </row>
    <row r="3366" spans="1:11" x14ac:dyDescent="0.6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245</v>
      </c>
      <c r="H3366" t="s">
        <v>245</v>
      </c>
      <c r="I3366" t="s">
        <v>246</v>
      </c>
      <c r="J3366">
        <v>307</v>
      </c>
      <c r="K3366">
        <v>16</v>
      </c>
    </row>
    <row r="3367" spans="1:11" x14ac:dyDescent="0.6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246</v>
      </c>
      <c r="H3367" t="s">
        <v>246</v>
      </c>
      <c r="I3367" t="s">
        <v>246</v>
      </c>
      <c r="J3367">
        <v>307</v>
      </c>
      <c r="K3367">
        <v>16</v>
      </c>
    </row>
    <row r="3368" spans="1:11" x14ac:dyDescent="0.6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245</v>
      </c>
      <c r="H3368" t="s">
        <v>245</v>
      </c>
      <c r="I3368" t="s">
        <v>245</v>
      </c>
      <c r="J3368">
        <v>307</v>
      </c>
      <c r="K3368">
        <v>16</v>
      </c>
    </row>
    <row r="3369" spans="1:11" x14ac:dyDescent="0.6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245</v>
      </c>
      <c r="H3369" t="s">
        <v>245</v>
      </c>
      <c r="I3369" t="s">
        <v>246</v>
      </c>
      <c r="J3369">
        <v>307</v>
      </c>
      <c r="K3369">
        <v>16</v>
      </c>
    </row>
    <row r="3370" spans="1:11" x14ac:dyDescent="0.6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246</v>
      </c>
      <c r="H3370" t="s">
        <v>245</v>
      </c>
      <c r="I3370" t="s">
        <v>246</v>
      </c>
      <c r="J3370">
        <v>307</v>
      </c>
      <c r="K3370">
        <v>16</v>
      </c>
    </row>
    <row r="3371" spans="1:11" x14ac:dyDescent="0.6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246</v>
      </c>
      <c r="H3371" t="s">
        <v>246</v>
      </c>
      <c r="I3371" t="s">
        <v>246</v>
      </c>
      <c r="J3371">
        <v>307</v>
      </c>
      <c r="K3371">
        <v>16</v>
      </c>
    </row>
    <row r="3372" spans="1:11" x14ac:dyDescent="0.6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246</v>
      </c>
      <c r="H3372" t="s">
        <v>246</v>
      </c>
      <c r="I3372" t="s">
        <v>246</v>
      </c>
      <c r="J3372">
        <v>307</v>
      </c>
      <c r="K3372">
        <v>16</v>
      </c>
    </row>
    <row r="3373" spans="1:11" x14ac:dyDescent="0.6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246</v>
      </c>
      <c r="H3373" t="s">
        <v>245</v>
      </c>
      <c r="I3373" t="s">
        <v>246</v>
      </c>
      <c r="J3373">
        <v>307</v>
      </c>
      <c r="K3373">
        <v>16</v>
      </c>
    </row>
    <row r="3374" spans="1:11" x14ac:dyDescent="0.6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246</v>
      </c>
      <c r="H3374" t="s">
        <v>245</v>
      </c>
      <c r="I3374" t="s">
        <v>246</v>
      </c>
      <c r="J3374">
        <v>307</v>
      </c>
      <c r="K3374">
        <v>16</v>
      </c>
    </row>
    <row r="3375" spans="1:11" x14ac:dyDescent="0.6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246</v>
      </c>
      <c r="H3375" t="s">
        <v>246</v>
      </c>
      <c r="I3375" t="s">
        <v>246</v>
      </c>
      <c r="J3375">
        <v>307</v>
      </c>
      <c r="K3375">
        <v>16</v>
      </c>
    </row>
    <row r="3376" spans="1:11" x14ac:dyDescent="0.6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245</v>
      </c>
      <c r="H3376" t="s">
        <v>245</v>
      </c>
      <c r="I3376" t="s">
        <v>246</v>
      </c>
      <c r="J3376">
        <v>307</v>
      </c>
      <c r="K3376">
        <v>16</v>
      </c>
    </row>
    <row r="3377" spans="1:11" x14ac:dyDescent="0.6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245</v>
      </c>
      <c r="H3377" t="s">
        <v>245</v>
      </c>
      <c r="I3377" t="s">
        <v>245</v>
      </c>
      <c r="J3377">
        <v>307</v>
      </c>
      <c r="K3377">
        <v>16</v>
      </c>
    </row>
    <row r="3378" spans="1:11" x14ac:dyDescent="0.6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245</v>
      </c>
      <c r="H3378" t="s">
        <v>245</v>
      </c>
      <c r="I3378" t="s">
        <v>245</v>
      </c>
      <c r="J3378">
        <v>307</v>
      </c>
      <c r="K3378">
        <v>16</v>
      </c>
    </row>
    <row r="3379" spans="1:11" x14ac:dyDescent="0.6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245</v>
      </c>
      <c r="H3379" t="s">
        <v>245</v>
      </c>
      <c r="I3379" t="s">
        <v>246</v>
      </c>
      <c r="J3379">
        <v>307</v>
      </c>
      <c r="K3379">
        <v>16</v>
      </c>
    </row>
    <row r="3380" spans="1:11" x14ac:dyDescent="0.6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245</v>
      </c>
      <c r="H3380" t="s">
        <v>245</v>
      </c>
      <c r="I3380" t="s">
        <v>246</v>
      </c>
      <c r="J3380">
        <v>307</v>
      </c>
      <c r="K3380">
        <v>16</v>
      </c>
    </row>
    <row r="3381" spans="1:11" x14ac:dyDescent="0.6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245</v>
      </c>
      <c r="H3381" t="s">
        <v>245</v>
      </c>
      <c r="I3381" t="s">
        <v>246</v>
      </c>
      <c r="J3381">
        <v>307</v>
      </c>
      <c r="K3381">
        <v>16</v>
      </c>
    </row>
    <row r="3382" spans="1:11" x14ac:dyDescent="0.6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246</v>
      </c>
      <c r="H3382" t="s">
        <v>246</v>
      </c>
      <c r="I3382" t="s">
        <v>246</v>
      </c>
      <c r="J3382">
        <v>307</v>
      </c>
      <c r="K3382">
        <v>16</v>
      </c>
    </row>
    <row r="3383" spans="1:11" x14ac:dyDescent="0.6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246</v>
      </c>
      <c r="H3383" t="s">
        <v>246</v>
      </c>
      <c r="I3383" t="s">
        <v>246</v>
      </c>
      <c r="J3383">
        <v>307</v>
      </c>
      <c r="K3383">
        <v>16</v>
      </c>
    </row>
    <row r="3384" spans="1:11" x14ac:dyDescent="0.6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246</v>
      </c>
      <c r="H3384" t="s">
        <v>245</v>
      </c>
      <c r="I3384" t="s">
        <v>246</v>
      </c>
      <c r="J3384">
        <v>307</v>
      </c>
      <c r="K3384">
        <v>16</v>
      </c>
    </row>
    <row r="3385" spans="1:11" x14ac:dyDescent="0.6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245</v>
      </c>
      <c r="H3385" t="s">
        <v>245</v>
      </c>
      <c r="I3385" t="s">
        <v>246</v>
      </c>
      <c r="J3385">
        <v>307</v>
      </c>
      <c r="K3385">
        <v>16</v>
      </c>
    </row>
    <row r="3386" spans="1:11" x14ac:dyDescent="0.6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245</v>
      </c>
      <c r="H3386" t="s">
        <v>245</v>
      </c>
      <c r="I3386" t="s">
        <v>246</v>
      </c>
      <c r="J3386">
        <v>307</v>
      </c>
      <c r="K3386">
        <v>16</v>
      </c>
    </row>
    <row r="3387" spans="1:11" x14ac:dyDescent="0.6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245</v>
      </c>
      <c r="H3387" t="s">
        <v>245</v>
      </c>
      <c r="I3387" t="s">
        <v>246</v>
      </c>
      <c r="J3387">
        <v>307</v>
      </c>
      <c r="K3387">
        <v>16</v>
      </c>
    </row>
    <row r="3388" spans="1:11" x14ac:dyDescent="0.6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246</v>
      </c>
      <c r="H3388" t="s">
        <v>245</v>
      </c>
      <c r="I3388" t="s">
        <v>246</v>
      </c>
      <c r="J3388">
        <v>307</v>
      </c>
      <c r="K3388">
        <v>16</v>
      </c>
    </row>
    <row r="3389" spans="1:11" x14ac:dyDescent="0.6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246</v>
      </c>
      <c r="H3389" t="s">
        <v>246</v>
      </c>
      <c r="I3389" t="s">
        <v>246</v>
      </c>
      <c r="J3389">
        <v>307</v>
      </c>
      <c r="K3389">
        <v>16</v>
      </c>
    </row>
    <row r="3390" spans="1:11" x14ac:dyDescent="0.6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246</v>
      </c>
      <c r="H3390" t="s">
        <v>245</v>
      </c>
      <c r="I3390" t="s">
        <v>246</v>
      </c>
      <c r="J3390">
        <v>307</v>
      </c>
      <c r="K3390">
        <v>16</v>
      </c>
    </row>
    <row r="3391" spans="1:11" x14ac:dyDescent="0.6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246</v>
      </c>
      <c r="H3391" t="s">
        <v>245</v>
      </c>
      <c r="I3391" t="s">
        <v>246</v>
      </c>
      <c r="J3391">
        <v>307</v>
      </c>
      <c r="K3391">
        <v>16</v>
      </c>
    </row>
    <row r="3392" spans="1:11" x14ac:dyDescent="0.6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246</v>
      </c>
      <c r="H3392" t="s">
        <v>245</v>
      </c>
      <c r="I3392" t="s">
        <v>246</v>
      </c>
      <c r="J3392">
        <v>307</v>
      </c>
      <c r="K3392">
        <v>16</v>
      </c>
    </row>
    <row r="3393" spans="1:11" x14ac:dyDescent="0.6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245</v>
      </c>
      <c r="H3393" t="s">
        <v>245</v>
      </c>
      <c r="I3393" t="s">
        <v>245</v>
      </c>
      <c r="J3393">
        <v>307</v>
      </c>
      <c r="K3393">
        <v>16</v>
      </c>
    </row>
    <row r="3394" spans="1:11" x14ac:dyDescent="0.6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246</v>
      </c>
      <c r="H3394" t="s">
        <v>245</v>
      </c>
      <c r="I3394" t="s">
        <v>246</v>
      </c>
      <c r="J3394">
        <v>307</v>
      </c>
      <c r="K3394">
        <v>16</v>
      </c>
    </row>
    <row r="3395" spans="1:11" x14ac:dyDescent="0.6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245</v>
      </c>
      <c r="H3395" t="s">
        <v>245</v>
      </c>
      <c r="I3395" t="s">
        <v>245</v>
      </c>
      <c r="J3395">
        <v>307</v>
      </c>
      <c r="K3395">
        <v>16</v>
      </c>
    </row>
    <row r="3396" spans="1:11" x14ac:dyDescent="0.6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246</v>
      </c>
      <c r="H3396" t="s">
        <v>245</v>
      </c>
      <c r="I3396" t="s">
        <v>246</v>
      </c>
      <c r="J3396">
        <v>307</v>
      </c>
      <c r="K3396">
        <v>16</v>
      </c>
    </row>
    <row r="3397" spans="1:11" x14ac:dyDescent="0.6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246</v>
      </c>
      <c r="H3397" t="s">
        <v>245</v>
      </c>
      <c r="I3397" t="s">
        <v>246</v>
      </c>
      <c r="J3397">
        <v>307</v>
      </c>
      <c r="K3397">
        <v>16</v>
      </c>
    </row>
    <row r="3398" spans="1:11" x14ac:dyDescent="0.6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246</v>
      </c>
      <c r="H3398" t="s">
        <v>245</v>
      </c>
      <c r="I3398" t="s">
        <v>246</v>
      </c>
      <c r="J3398">
        <v>307</v>
      </c>
      <c r="K3398">
        <v>16</v>
      </c>
    </row>
    <row r="3399" spans="1:11" x14ac:dyDescent="0.6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246</v>
      </c>
      <c r="H3399" t="s">
        <v>245</v>
      </c>
      <c r="I3399" t="s">
        <v>246</v>
      </c>
      <c r="J3399">
        <v>307</v>
      </c>
      <c r="K3399">
        <v>16</v>
      </c>
    </row>
    <row r="3400" spans="1:11" x14ac:dyDescent="0.6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246</v>
      </c>
      <c r="H3400" t="s">
        <v>245</v>
      </c>
      <c r="I3400" t="s">
        <v>246</v>
      </c>
      <c r="J3400">
        <v>307</v>
      </c>
      <c r="K3400">
        <v>16</v>
      </c>
    </row>
    <row r="3401" spans="1:11" x14ac:dyDescent="0.6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245</v>
      </c>
      <c r="H3401" t="s">
        <v>245</v>
      </c>
      <c r="I3401" t="s">
        <v>246</v>
      </c>
      <c r="J3401">
        <v>307</v>
      </c>
      <c r="K3401">
        <v>16</v>
      </c>
    </row>
    <row r="3402" spans="1:11" x14ac:dyDescent="0.6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246</v>
      </c>
      <c r="H3402" t="s">
        <v>246</v>
      </c>
      <c r="I3402" t="s">
        <v>246</v>
      </c>
      <c r="J3402">
        <v>307</v>
      </c>
      <c r="K3402">
        <v>16</v>
      </c>
    </row>
    <row r="3403" spans="1:11" x14ac:dyDescent="0.6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246</v>
      </c>
      <c r="H3403" t="s">
        <v>245</v>
      </c>
      <c r="I3403" t="s">
        <v>246</v>
      </c>
      <c r="J3403">
        <v>307</v>
      </c>
      <c r="K3403">
        <v>16</v>
      </c>
    </row>
    <row r="3404" spans="1:11" x14ac:dyDescent="0.6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245</v>
      </c>
      <c r="H3404" t="s">
        <v>245</v>
      </c>
      <c r="I3404" t="s">
        <v>245</v>
      </c>
      <c r="J3404">
        <v>307</v>
      </c>
      <c r="K3404">
        <v>16</v>
      </c>
    </row>
    <row r="3405" spans="1:11" x14ac:dyDescent="0.6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246</v>
      </c>
      <c r="H3405" t="s">
        <v>245</v>
      </c>
      <c r="I3405" t="s">
        <v>246</v>
      </c>
      <c r="J3405">
        <v>307</v>
      </c>
      <c r="K3405">
        <v>16</v>
      </c>
    </row>
    <row r="3406" spans="1:11" x14ac:dyDescent="0.6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245</v>
      </c>
      <c r="H3406" t="s">
        <v>245</v>
      </c>
      <c r="I3406" t="s">
        <v>246</v>
      </c>
      <c r="J3406">
        <v>339</v>
      </c>
      <c r="K3406">
        <v>17</v>
      </c>
    </row>
    <row r="3407" spans="1:11" x14ac:dyDescent="0.6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246</v>
      </c>
      <c r="H3407" t="s">
        <v>245</v>
      </c>
      <c r="I3407" t="s">
        <v>246</v>
      </c>
      <c r="J3407">
        <v>339</v>
      </c>
      <c r="K3407">
        <v>17</v>
      </c>
    </row>
    <row r="3408" spans="1:11" x14ac:dyDescent="0.6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246</v>
      </c>
      <c r="H3408" t="s">
        <v>245</v>
      </c>
      <c r="I3408" t="s">
        <v>246</v>
      </c>
      <c r="J3408">
        <v>339</v>
      </c>
      <c r="K3408">
        <v>17</v>
      </c>
    </row>
    <row r="3409" spans="1:11" x14ac:dyDescent="0.6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246</v>
      </c>
      <c r="H3409" t="s">
        <v>245</v>
      </c>
      <c r="I3409" t="s">
        <v>246</v>
      </c>
      <c r="J3409">
        <v>339</v>
      </c>
      <c r="K3409">
        <v>17</v>
      </c>
    </row>
    <row r="3410" spans="1:11" x14ac:dyDescent="0.6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245</v>
      </c>
      <c r="H3410" t="s">
        <v>245</v>
      </c>
      <c r="I3410" t="s">
        <v>246</v>
      </c>
      <c r="J3410">
        <v>339</v>
      </c>
      <c r="K3410">
        <v>17</v>
      </c>
    </row>
    <row r="3411" spans="1:11" x14ac:dyDescent="0.6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245</v>
      </c>
      <c r="H3411" t="s">
        <v>245</v>
      </c>
      <c r="I3411" t="s">
        <v>245</v>
      </c>
      <c r="J3411">
        <v>339</v>
      </c>
      <c r="K3411">
        <v>17</v>
      </c>
    </row>
    <row r="3412" spans="1:11" x14ac:dyDescent="0.6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246</v>
      </c>
      <c r="H3412" t="s">
        <v>245</v>
      </c>
      <c r="I3412" t="s">
        <v>246</v>
      </c>
      <c r="J3412">
        <v>339</v>
      </c>
      <c r="K3412">
        <v>17</v>
      </c>
    </row>
    <row r="3413" spans="1:11" x14ac:dyDescent="0.6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245</v>
      </c>
      <c r="H3413" t="s">
        <v>245</v>
      </c>
      <c r="I3413" t="s">
        <v>246</v>
      </c>
      <c r="J3413">
        <v>339</v>
      </c>
      <c r="K3413">
        <v>17</v>
      </c>
    </row>
    <row r="3414" spans="1:11" x14ac:dyDescent="0.6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246</v>
      </c>
      <c r="H3414" t="s">
        <v>246</v>
      </c>
      <c r="I3414" t="s">
        <v>246</v>
      </c>
      <c r="J3414">
        <v>339</v>
      </c>
      <c r="K3414">
        <v>17</v>
      </c>
    </row>
    <row r="3415" spans="1:11" x14ac:dyDescent="0.6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245</v>
      </c>
      <c r="H3415" t="s">
        <v>245</v>
      </c>
      <c r="I3415" t="s">
        <v>246</v>
      </c>
      <c r="J3415">
        <v>339</v>
      </c>
      <c r="K3415">
        <v>17</v>
      </c>
    </row>
    <row r="3416" spans="1:11" x14ac:dyDescent="0.6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245</v>
      </c>
      <c r="H3416" t="s">
        <v>245</v>
      </c>
      <c r="I3416" t="s">
        <v>246</v>
      </c>
      <c r="J3416">
        <v>339</v>
      </c>
      <c r="K3416">
        <v>17</v>
      </c>
    </row>
    <row r="3417" spans="1:11" x14ac:dyDescent="0.6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245</v>
      </c>
      <c r="H3417" t="s">
        <v>245</v>
      </c>
      <c r="I3417" t="s">
        <v>246</v>
      </c>
      <c r="J3417">
        <v>339</v>
      </c>
      <c r="K3417">
        <v>17</v>
      </c>
    </row>
    <row r="3418" spans="1:11" x14ac:dyDescent="0.6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245</v>
      </c>
      <c r="H3418" t="s">
        <v>245</v>
      </c>
      <c r="I3418" t="s">
        <v>245</v>
      </c>
      <c r="J3418">
        <v>339</v>
      </c>
      <c r="K3418">
        <v>17</v>
      </c>
    </row>
    <row r="3419" spans="1:11" x14ac:dyDescent="0.6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246</v>
      </c>
      <c r="H3419" t="s">
        <v>246</v>
      </c>
      <c r="I3419" t="s">
        <v>246</v>
      </c>
      <c r="J3419">
        <v>339</v>
      </c>
      <c r="K3419">
        <v>17</v>
      </c>
    </row>
    <row r="3420" spans="1:11" x14ac:dyDescent="0.6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246</v>
      </c>
      <c r="H3420" t="s">
        <v>245</v>
      </c>
      <c r="I3420" t="s">
        <v>246</v>
      </c>
      <c r="J3420">
        <v>339</v>
      </c>
      <c r="K3420">
        <v>17</v>
      </c>
    </row>
    <row r="3421" spans="1:11" x14ac:dyDescent="0.6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246</v>
      </c>
      <c r="H3421" t="s">
        <v>245</v>
      </c>
      <c r="I3421" t="s">
        <v>246</v>
      </c>
      <c r="J3421">
        <v>339</v>
      </c>
      <c r="K3421">
        <v>17</v>
      </c>
    </row>
    <row r="3422" spans="1:11" x14ac:dyDescent="0.6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246</v>
      </c>
      <c r="H3422" t="s">
        <v>245</v>
      </c>
      <c r="I3422" t="s">
        <v>246</v>
      </c>
      <c r="J3422">
        <v>339</v>
      </c>
      <c r="K3422">
        <v>17</v>
      </c>
    </row>
    <row r="3423" spans="1:11" x14ac:dyDescent="0.6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246</v>
      </c>
      <c r="H3423" t="s">
        <v>245</v>
      </c>
      <c r="I3423" t="s">
        <v>246</v>
      </c>
      <c r="J3423">
        <v>339</v>
      </c>
      <c r="K3423">
        <v>17</v>
      </c>
    </row>
    <row r="3424" spans="1:11" x14ac:dyDescent="0.6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246</v>
      </c>
      <c r="H3424" t="s">
        <v>245</v>
      </c>
      <c r="I3424" t="s">
        <v>246</v>
      </c>
      <c r="J3424">
        <v>339</v>
      </c>
      <c r="K3424">
        <v>17</v>
      </c>
    </row>
    <row r="3425" spans="1:11" x14ac:dyDescent="0.6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246</v>
      </c>
      <c r="H3425" t="s">
        <v>245</v>
      </c>
      <c r="I3425" t="s">
        <v>246</v>
      </c>
      <c r="J3425">
        <v>339</v>
      </c>
      <c r="K3425">
        <v>17</v>
      </c>
    </row>
    <row r="3426" spans="1:11" x14ac:dyDescent="0.6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246</v>
      </c>
      <c r="H3426" t="s">
        <v>245</v>
      </c>
      <c r="I3426" t="s">
        <v>246</v>
      </c>
      <c r="J3426">
        <v>339</v>
      </c>
      <c r="K3426">
        <v>17</v>
      </c>
    </row>
    <row r="3427" spans="1:11" x14ac:dyDescent="0.6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246</v>
      </c>
      <c r="H3427" t="s">
        <v>245</v>
      </c>
      <c r="I3427" t="s">
        <v>246</v>
      </c>
      <c r="J3427">
        <v>339</v>
      </c>
      <c r="K3427">
        <v>17</v>
      </c>
    </row>
    <row r="3428" spans="1:11" x14ac:dyDescent="0.6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245</v>
      </c>
      <c r="H3428" t="s">
        <v>245</v>
      </c>
      <c r="I3428" t="s">
        <v>245</v>
      </c>
      <c r="J3428">
        <v>339</v>
      </c>
      <c r="K3428">
        <v>17</v>
      </c>
    </row>
    <row r="3429" spans="1:11" x14ac:dyDescent="0.6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246</v>
      </c>
      <c r="H3429" t="s">
        <v>245</v>
      </c>
      <c r="I3429" t="s">
        <v>246</v>
      </c>
      <c r="J3429">
        <v>339</v>
      </c>
      <c r="K3429">
        <v>17</v>
      </c>
    </row>
    <row r="3430" spans="1:11" x14ac:dyDescent="0.6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246</v>
      </c>
      <c r="H3430" t="s">
        <v>245</v>
      </c>
      <c r="I3430" t="s">
        <v>246</v>
      </c>
      <c r="J3430">
        <v>339</v>
      </c>
      <c r="K3430">
        <v>17</v>
      </c>
    </row>
    <row r="3431" spans="1:11" x14ac:dyDescent="0.6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245</v>
      </c>
      <c r="H3431" t="s">
        <v>245</v>
      </c>
      <c r="I3431" t="s">
        <v>246</v>
      </c>
      <c r="J3431">
        <v>339</v>
      </c>
      <c r="K3431">
        <v>17</v>
      </c>
    </row>
    <row r="3432" spans="1:11" x14ac:dyDescent="0.6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245</v>
      </c>
      <c r="H3432" t="s">
        <v>245</v>
      </c>
      <c r="I3432" t="s">
        <v>246</v>
      </c>
      <c r="J3432">
        <v>339</v>
      </c>
      <c r="K3432">
        <v>17</v>
      </c>
    </row>
    <row r="3433" spans="1:11" x14ac:dyDescent="0.6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245</v>
      </c>
      <c r="H3433" t="s">
        <v>245</v>
      </c>
      <c r="I3433" t="s">
        <v>246</v>
      </c>
      <c r="J3433">
        <v>339</v>
      </c>
      <c r="K3433">
        <v>17</v>
      </c>
    </row>
    <row r="3434" spans="1:11" x14ac:dyDescent="0.6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246</v>
      </c>
      <c r="H3434" t="s">
        <v>245</v>
      </c>
      <c r="I3434" t="s">
        <v>246</v>
      </c>
      <c r="J3434">
        <v>339</v>
      </c>
      <c r="K3434">
        <v>17</v>
      </c>
    </row>
    <row r="3435" spans="1:11" x14ac:dyDescent="0.6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245</v>
      </c>
      <c r="H3435" t="s">
        <v>245</v>
      </c>
      <c r="I3435" t="s">
        <v>245</v>
      </c>
      <c r="J3435">
        <v>339</v>
      </c>
      <c r="K3435">
        <v>17</v>
      </c>
    </row>
    <row r="3436" spans="1:11" x14ac:dyDescent="0.6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246</v>
      </c>
      <c r="H3436" t="s">
        <v>246</v>
      </c>
      <c r="I3436" t="s">
        <v>246</v>
      </c>
      <c r="J3436">
        <v>339</v>
      </c>
      <c r="K3436">
        <v>17</v>
      </c>
    </row>
    <row r="3437" spans="1:11" x14ac:dyDescent="0.6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245</v>
      </c>
      <c r="H3437" t="s">
        <v>245</v>
      </c>
      <c r="I3437" t="s">
        <v>246</v>
      </c>
      <c r="J3437">
        <v>339</v>
      </c>
      <c r="K3437">
        <v>17</v>
      </c>
    </row>
    <row r="3438" spans="1:11" x14ac:dyDescent="0.6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245</v>
      </c>
      <c r="H3438" t="s">
        <v>245</v>
      </c>
      <c r="I3438" t="s">
        <v>245</v>
      </c>
      <c r="J3438">
        <v>339</v>
      </c>
      <c r="K3438">
        <v>17</v>
      </c>
    </row>
    <row r="3439" spans="1:11" x14ac:dyDescent="0.6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245</v>
      </c>
      <c r="H3439" t="s">
        <v>245</v>
      </c>
      <c r="I3439" t="s">
        <v>246</v>
      </c>
      <c r="J3439">
        <v>339</v>
      </c>
      <c r="K3439">
        <v>17</v>
      </c>
    </row>
    <row r="3440" spans="1:11" x14ac:dyDescent="0.6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246</v>
      </c>
      <c r="H3440" t="s">
        <v>246</v>
      </c>
      <c r="I3440" t="s">
        <v>246</v>
      </c>
      <c r="J3440">
        <v>339</v>
      </c>
      <c r="K3440">
        <v>17</v>
      </c>
    </row>
    <row r="3441" spans="1:11" x14ac:dyDescent="0.6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245</v>
      </c>
      <c r="H3441" t="s">
        <v>245</v>
      </c>
      <c r="I3441" t="s">
        <v>246</v>
      </c>
      <c r="J3441">
        <v>339</v>
      </c>
      <c r="K3441">
        <v>17</v>
      </c>
    </row>
    <row r="3442" spans="1:11" x14ac:dyDescent="0.6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245</v>
      </c>
      <c r="H3442" t="s">
        <v>245</v>
      </c>
      <c r="I3442" t="s">
        <v>245</v>
      </c>
      <c r="J3442">
        <v>339</v>
      </c>
      <c r="K3442">
        <v>17</v>
      </c>
    </row>
    <row r="3443" spans="1:11" x14ac:dyDescent="0.6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245</v>
      </c>
      <c r="H3443" t="s">
        <v>245</v>
      </c>
      <c r="I3443" t="s">
        <v>246</v>
      </c>
      <c r="J3443">
        <v>339</v>
      </c>
      <c r="K3443">
        <v>17</v>
      </c>
    </row>
    <row r="3444" spans="1:11" x14ac:dyDescent="0.6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246</v>
      </c>
      <c r="H3444" t="s">
        <v>245</v>
      </c>
      <c r="I3444" t="s">
        <v>246</v>
      </c>
      <c r="J3444">
        <v>339</v>
      </c>
      <c r="K3444">
        <v>17</v>
      </c>
    </row>
    <row r="3445" spans="1:11" x14ac:dyDescent="0.6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245</v>
      </c>
      <c r="H3445" t="s">
        <v>245</v>
      </c>
      <c r="I3445" t="s">
        <v>245</v>
      </c>
      <c r="J3445">
        <v>339</v>
      </c>
      <c r="K3445">
        <v>17</v>
      </c>
    </row>
    <row r="3446" spans="1:11" x14ac:dyDescent="0.6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245</v>
      </c>
      <c r="H3446" t="s">
        <v>245</v>
      </c>
      <c r="I3446" t="s">
        <v>246</v>
      </c>
      <c r="J3446">
        <v>339</v>
      </c>
      <c r="K3446">
        <v>17</v>
      </c>
    </row>
    <row r="3447" spans="1:11" x14ac:dyDescent="0.6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245</v>
      </c>
      <c r="H3447" t="s">
        <v>245</v>
      </c>
      <c r="I3447" t="s">
        <v>246</v>
      </c>
      <c r="J3447">
        <v>339</v>
      </c>
      <c r="K3447">
        <v>17</v>
      </c>
    </row>
    <row r="3448" spans="1:11" x14ac:dyDescent="0.6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245</v>
      </c>
      <c r="H3448" t="s">
        <v>245</v>
      </c>
      <c r="I3448" t="s">
        <v>246</v>
      </c>
      <c r="J3448">
        <v>339</v>
      </c>
      <c r="K3448">
        <v>17</v>
      </c>
    </row>
    <row r="3449" spans="1:11" x14ac:dyDescent="0.6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245</v>
      </c>
      <c r="H3449" t="s">
        <v>245</v>
      </c>
      <c r="I3449" t="s">
        <v>245</v>
      </c>
      <c r="J3449">
        <v>339</v>
      </c>
      <c r="K3449">
        <v>17</v>
      </c>
    </row>
    <row r="3450" spans="1:11" x14ac:dyDescent="0.6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246</v>
      </c>
      <c r="H3450" t="s">
        <v>245</v>
      </c>
      <c r="I3450" t="s">
        <v>246</v>
      </c>
      <c r="J3450">
        <v>339</v>
      </c>
      <c r="K3450">
        <v>17</v>
      </c>
    </row>
    <row r="3451" spans="1:11" x14ac:dyDescent="0.6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246</v>
      </c>
      <c r="H3451" t="s">
        <v>245</v>
      </c>
      <c r="I3451" t="s">
        <v>246</v>
      </c>
      <c r="J3451">
        <v>339</v>
      </c>
      <c r="K3451">
        <v>17</v>
      </c>
    </row>
    <row r="3452" spans="1:11" x14ac:dyDescent="0.6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246</v>
      </c>
      <c r="H3452" t="s">
        <v>245</v>
      </c>
      <c r="I3452" t="s">
        <v>246</v>
      </c>
      <c r="J3452">
        <v>339</v>
      </c>
      <c r="K3452">
        <v>17</v>
      </c>
    </row>
    <row r="3453" spans="1:11" x14ac:dyDescent="0.6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246</v>
      </c>
      <c r="H3453" t="s">
        <v>245</v>
      </c>
      <c r="I3453" t="s">
        <v>246</v>
      </c>
      <c r="J3453">
        <v>339</v>
      </c>
      <c r="K3453">
        <v>17</v>
      </c>
    </row>
    <row r="3454" spans="1:11" x14ac:dyDescent="0.6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245</v>
      </c>
      <c r="H3454" t="s">
        <v>245</v>
      </c>
      <c r="I3454" t="s">
        <v>246</v>
      </c>
      <c r="J3454">
        <v>339</v>
      </c>
      <c r="K3454">
        <v>17</v>
      </c>
    </row>
    <row r="3455" spans="1:11" x14ac:dyDescent="0.6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246</v>
      </c>
      <c r="H3455" t="s">
        <v>245</v>
      </c>
      <c r="I3455" t="s">
        <v>246</v>
      </c>
      <c r="J3455">
        <v>339</v>
      </c>
      <c r="K3455">
        <v>17</v>
      </c>
    </row>
    <row r="3456" spans="1:11" x14ac:dyDescent="0.6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245</v>
      </c>
      <c r="H3456" t="s">
        <v>245</v>
      </c>
      <c r="I3456" t="s">
        <v>246</v>
      </c>
      <c r="J3456">
        <v>339</v>
      </c>
      <c r="K3456">
        <v>17</v>
      </c>
    </row>
    <row r="3457" spans="1:11" x14ac:dyDescent="0.6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245</v>
      </c>
      <c r="H3457" t="s">
        <v>245</v>
      </c>
      <c r="I3457" t="s">
        <v>246</v>
      </c>
      <c r="J3457">
        <v>339</v>
      </c>
      <c r="K3457">
        <v>17</v>
      </c>
    </row>
    <row r="3458" spans="1:11" x14ac:dyDescent="0.6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246</v>
      </c>
      <c r="H3458" t="s">
        <v>245</v>
      </c>
      <c r="I3458" t="s">
        <v>246</v>
      </c>
      <c r="J3458">
        <v>339</v>
      </c>
      <c r="K3458">
        <v>17</v>
      </c>
    </row>
    <row r="3459" spans="1:11" x14ac:dyDescent="0.6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245</v>
      </c>
      <c r="H3459" t="s">
        <v>245</v>
      </c>
      <c r="I3459" t="s">
        <v>245</v>
      </c>
      <c r="J3459">
        <v>339</v>
      </c>
      <c r="K3459">
        <v>17</v>
      </c>
    </row>
    <row r="3460" spans="1:11" x14ac:dyDescent="0.6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245</v>
      </c>
      <c r="H3460" t="s">
        <v>245</v>
      </c>
      <c r="I3460" t="s">
        <v>245</v>
      </c>
      <c r="J3460">
        <v>339</v>
      </c>
      <c r="K3460">
        <v>17</v>
      </c>
    </row>
    <row r="3461" spans="1:11" x14ac:dyDescent="0.6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245</v>
      </c>
      <c r="H3461" t="s">
        <v>245</v>
      </c>
      <c r="I3461" t="s">
        <v>246</v>
      </c>
      <c r="J3461">
        <v>339</v>
      </c>
      <c r="K3461">
        <v>17</v>
      </c>
    </row>
    <row r="3462" spans="1:11" x14ac:dyDescent="0.6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245</v>
      </c>
      <c r="H3462" t="s">
        <v>245</v>
      </c>
      <c r="I3462" t="s">
        <v>246</v>
      </c>
      <c r="J3462">
        <v>339</v>
      </c>
      <c r="K3462">
        <v>17</v>
      </c>
    </row>
    <row r="3463" spans="1:11" x14ac:dyDescent="0.6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245</v>
      </c>
      <c r="H3463" t="s">
        <v>245</v>
      </c>
      <c r="I3463" t="s">
        <v>245</v>
      </c>
      <c r="J3463">
        <v>339</v>
      </c>
      <c r="K3463">
        <v>17</v>
      </c>
    </row>
    <row r="3464" spans="1:11" x14ac:dyDescent="0.6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246</v>
      </c>
      <c r="H3464" t="s">
        <v>245</v>
      </c>
      <c r="I3464" t="s">
        <v>246</v>
      </c>
      <c r="J3464">
        <v>339</v>
      </c>
      <c r="K3464">
        <v>17</v>
      </c>
    </row>
    <row r="3465" spans="1:11" x14ac:dyDescent="0.6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246</v>
      </c>
      <c r="H3465" t="s">
        <v>246</v>
      </c>
      <c r="I3465" t="s">
        <v>246</v>
      </c>
      <c r="J3465">
        <v>339</v>
      </c>
      <c r="K3465">
        <v>17</v>
      </c>
    </row>
    <row r="3466" spans="1:11" x14ac:dyDescent="0.6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245</v>
      </c>
      <c r="H3466" t="s">
        <v>245</v>
      </c>
      <c r="I3466" t="s">
        <v>246</v>
      </c>
      <c r="J3466">
        <v>339</v>
      </c>
      <c r="K3466">
        <v>17</v>
      </c>
    </row>
    <row r="3467" spans="1:11" x14ac:dyDescent="0.6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245</v>
      </c>
      <c r="H3467" t="s">
        <v>245</v>
      </c>
      <c r="I3467" t="s">
        <v>246</v>
      </c>
      <c r="J3467">
        <v>339</v>
      </c>
      <c r="K3467">
        <v>17</v>
      </c>
    </row>
    <row r="3468" spans="1:11" x14ac:dyDescent="0.6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245</v>
      </c>
      <c r="H3468" t="s">
        <v>245</v>
      </c>
      <c r="I3468" t="s">
        <v>246</v>
      </c>
      <c r="J3468">
        <v>339</v>
      </c>
      <c r="K3468">
        <v>17</v>
      </c>
    </row>
    <row r="3469" spans="1:11" x14ac:dyDescent="0.6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245</v>
      </c>
      <c r="H3469" t="s">
        <v>245</v>
      </c>
      <c r="I3469" t="s">
        <v>246</v>
      </c>
      <c r="J3469">
        <v>339</v>
      </c>
      <c r="K3469">
        <v>17</v>
      </c>
    </row>
    <row r="3470" spans="1:11" x14ac:dyDescent="0.6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245</v>
      </c>
      <c r="H3470" t="s">
        <v>245</v>
      </c>
      <c r="I3470" t="s">
        <v>246</v>
      </c>
      <c r="J3470">
        <v>339</v>
      </c>
      <c r="K3470">
        <v>17</v>
      </c>
    </row>
    <row r="3471" spans="1:11" x14ac:dyDescent="0.6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245</v>
      </c>
      <c r="H3471" t="s">
        <v>245</v>
      </c>
      <c r="I3471" t="s">
        <v>246</v>
      </c>
      <c r="J3471">
        <v>339</v>
      </c>
      <c r="K3471">
        <v>17</v>
      </c>
    </row>
    <row r="3472" spans="1:11" x14ac:dyDescent="0.6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245</v>
      </c>
      <c r="H3472" t="s">
        <v>245</v>
      </c>
      <c r="I3472" t="s">
        <v>246</v>
      </c>
      <c r="J3472">
        <v>339</v>
      </c>
      <c r="K3472">
        <v>17</v>
      </c>
    </row>
    <row r="3473" spans="1:11" x14ac:dyDescent="0.6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246</v>
      </c>
      <c r="H3473" t="s">
        <v>246</v>
      </c>
      <c r="I3473" t="s">
        <v>246</v>
      </c>
      <c r="J3473">
        <v>339</v>
      </c>
      <c r="K3473">
        <v>17</v>
      </c>
    </row>
    <row r="3474" spans="1:11" x14ac:dyDescent="0.6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245</v>
      </c>
      <c r="H3474" t="s">
        <v>245</v>
      </c>
      <c r="I3474" t="s">
        <v>245</v>
      </c>
      <c r="J3474">
        <v>339</v>
      </c>
      <c r="K3474">
        <v>17</v>
      </c>
    </row>
    <row r="3475" spans="1:11" x14ac:dyDescent="0.6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245</v>
      </c>
      <c r="H3475" t="s">
        <v>245</v>
      </c>
      <c r="I3475" t="s">
        <v>246</v>
      </c>
      <c r="J3475">
        <v>339</v>
      </c>
      <c r="K3475">
        <v>17</v>
      </c>
    </row>
    <row r="3476" spans="1:11" x14ac:dyDescent="0.6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245</v>
      </c>
      <c r="H3476" t="s">
        <v>245</v>
      </c>
      <c r="I3476" t="s">
        <v>246</v>
      </c>
      <c r="J3476">
        <v>339</v>
      </c>
      <c r="K3476">
        <v>17</v>
      </c>
    </row>
    <row r="3477" spans="1:11" x14ac:dyDescent="0.6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246</v>
      </c>
      <c r="H3477" t="s">
        <v>245</v>
      </c>
      <c r="I3477" t="s">
        <v>246</v>
      </c>
      <c r="J3477">
        <v>339</v>
      </c>
      <c r="K3477">
        <v>17</v>
      </c>
    </row>
    <row r="3478" spans="1:11" x14ac:dyDescent="0.6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245</v>
      </c>
      <c r="H3478" t="s">
        <v>245</v>
      </c>
      <c r="I3478" t="s">
        <v>246</v>
      </c>
      <c r="J3478">
        <v>339</v>
      </c>
      <c r="K3478">
        <v>17</v>
      </c>
    </row>
    <row r="3479" spans="1:11" x14ac:dyDescent="0.6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246</v>
      </c>
      <c r="H3479" t="s">
        <v>245</v>
      </c>
      <c r="I3479" t="s">
        <v>246</v>
      </c>
      <c r="J3479">
        <v>339</v>
      </c>
      <c r="K3479">
        <v>17</v>
      </c>
    </row>
    <row r="3480" spans="1:11" x14ac:dyDescent="0.6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246</v>
      </c>
      <c r="H3480" t="s">
        <v>246</v>
      </c>
      <c r="I3480" t="s">
        <v>246</v>
      </c>
      <c r="J3480">
        <v>339</v>
      </c>
      <c r="K3480">
        <v>17</v>
      </c>
    </row>
    <row r="3481" spans="1:11" x14ac:dyDescent="0.6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245</v>
      </c>
      <c r="H3481" t="s">
        <v>245</v>
      </c>
      <c r="I3481" t="s">
        <v>246</v>
      </c>
      <c r="J3481">
        <v>339</v>
      </c>
      <c r="K3481">
        <v>17</v>
      </c>
    </row>
    <row r="3482" spans="1:11" x14ac:dyDescent="0.6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245</v>
      </c>
      <c r="H3482" t="s">
        <v>245</v>
      </c>
      <c r="I3482" t="s">
        <v>246</v>
      </c>
      <c r="J3482">
        <v>339</v>
      </c>
      <c r="K3482">
        <v>17</v>
      </c>
    </row>
    <row r="3483" spans="1:11" x14ac:dyDescent="0.6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246</v>
      </c>
      <c r="H3483" t="s">
        <v>245</v>
      </c>
      <c r="I3483" t="s">
        <v>246</v>
      </c>
      <c r="J3483">
        <v>339</v>
      </c>
      <c r="K3483">
        <v>17</v>
      </c>
    </row>
    <row r="3484" spans="1:11" x14ac:dyDescent="0.6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246</v>
      </c>
      <c r="H3484" t="s">
        <v>246</v>
      </c>
      <c r="I3484" t="s">
        <v>246</v>
      </c>
      <c r="J3484">
        <v>339</v>
      </c>
      <c r="K3484">
        <v>17</v>
      </c>
    </row>
    <row r="3485" spans="1:11" x14ac:dyDescent="0.6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246</v>
      </c>
      <c r="H3485" t="s">
        <v>245</v>
      </c>
      <c r="I3485" t="s">
        <v>246</v>
      </c>
      <c r="J3485">
        <v>339</v>
      </c>
      <c r="K3485">
        <v>17</v>
      </c>
    </row>
    <row r="3486" spans="1:11" x14ac:dyDescent="0.6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246</v>
      </c>
      <c r="H3486" t="s">
        <v>245</v>
      </c>
      <c r="I3486" t="s">
        <v>246</v>
      </c>
      <c r="J3486">
        <v>339</v>
      </c>
      <c r="K3486">
        <v>17</v>
      </c>
    </row>
    <row r="3487" spans="1:11" x14ac:dyDescent="0.6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246</v>
      </c>
      <c r="H3487" t="s">
        <v>245</v>
      </c>
      <c r="I3487" t="s">
        <v>246</v>
      </c>
      <c r="J3487">
        <v>339</v>
      </c>
      <c r="K3487">
        <v>17</v>
      </c>
    </row>
    <row r="3488" spans="1:11" x14ac:dyDescent="0.6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246</v>
      </c>
      <c r="H3488" t="s">
        <v>245</v>
      </c>
      <c r="I3488" t="s">
        <v>246</v>
      </c>
      <c r="J3488">
        <v>339</v>
      </c>
      <c r="K3488">
        <v>17</v>
      </c>
    </row>
    <row r="3489" spans="1:11" x14ac:dyDescent="0.6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245</v>
      </c>
      <c r="H3489" t="s">
        <v>245</v>
      </c>
      <c r="I3489" t="s">
        <v>246</v>
      </c>
      <c r="J3489">
        <v>339</v>
      </c>
      <c r="K3489">
        <v>17</v>
      </c>
    </row>
    <row r="3490" spans="1:11" x14ac:dyDescent="0.6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246</v>
      </c>
      <c r="H3490" t="s">
        <v>245</v>
      </c>
      <c r="I3490" t="s">
        <v>246</v>
      </c>
      <c r="J3490">
        <v>339</v>
      </c>
      <c r="K3490">
        <v>17</v>
      </c>
    </row>
    <row r="3491" spans="1:11" x14ac:dyDescent="0.6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245</v>
      </c>
      <c r="H3491" t="s">
        <v>245</v>
      </c>
      <c r="I3491" t="s">
        <v>246</v>
      </c>
      <c r="J3491">
        <v>339</v>
      </c>
      <c r="K3491">
        <v>17</v>
      </c>
    </row>
    <row r="3492" spans="1:11" x14ac:dyDescent="0.6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245</v>
      </c>
      <c r="H3492" t="s">
        <v>245</v>
      </c>
      <c r="I3492" t="s">
        <v>246</v>
      </c>
      <c r="J3492">
        <v>339</v>
      </c>
      <c r="K3492">
        <v>17</v>
      </c>
    </row>
    <row r="3493" spans="1:11" x14ac:dyDescent="0.6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245</v>
      </c>
      <c r="H3493" t="s">
        <v>245</v>
      </c>
      <c r="I3493" t="s">
        <v>246</v>
      </c>
      <c r="J3493">
        <v>339</v>
      </c>
      <c r="K3493">
        <v>17</v>
      </c>
    </row>
    <row r="3494" spans="1:11" x14ac:dyDescent="0.6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245</v>
      </c>
      <c r="H3494" t="s">
        <v>245</v>
      </c>
      <c r="I3494" t="s">
        <v>246</v>
      </c>
      <c r="J3494">
        <v>339</v>
      </c>
      <c r="K3494">
        <v>17</v>
      </c>
    </row>
    <row r="3495" spans="1:11" x14ac:dyDescent="0.6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246</v>
      </c>
      <c r="H3495" t="s">
        <v>246</v>
      </c>
      <c r="I3495" t="s">
        <v>246</v>
      </c>
      <c r="J3495">
        <v>339</v>
      </c>
      <c r="K3495">
        <v>17</v>
      </c>
    </row>
    <row r="3496" spans="1:11" x14ac:dyDescent="0.6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245</v>
      </c>
      <c r="H3496" t="s">
        <v>245</v>
      </c>
      <c r="I3496" t="s">
        <v>246</v>
      </c>
      <c r="J3496">
        <v>339</v>
      </c>
      <c r="K3496">
        <v>17</v>
      </c>
    </row>
    <row r="3497" spans="1:11" x14ac:dyDescent="0.6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246</v>
      </c>
      <c r="H3497" t="s">
        <v>245</v>
      </c>
      <c r="I3497" t="s">
        <v>246</v>
      </c>
      <c r="J3497">
        <v>339</v>
      </c>
      <c r="K3497">
        <v>17</v>
      </c>
    </row>
    <row r="3498" spans="1:11" x14ac:dyDescent="0.6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246</v>
      </c>
      <c r="H3498" t="s">
        <v>245</v>
      </c>
      <c r="I3498" t="s">
        <v>246</v>
      </c>
      <c r="J3498">
        <v>339</v>
      </c>
      <c r="K3498">
        <v>17</v>
      </c>
    </row>
    <row r="3499" spans="1:11" x14ac:dyDescent="0.6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246</v>
      </c>
      <c r="H3499" t="s">
        <v>245</v>
      </c>
      <c r="I3499" t="s">
        <v>246</v>
      </c>
      <c r="J3499">
        <v>339</v>
      </c>
      <c r="K3499">
        <v>17</v>
      </c>
    </row>
    <row r="3500" spans="1:11" x14ac:dyDescent="0.6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245</v>
      </c>
      <c r="H3500" t="s">
        <v>245</v>
      </c>
      <c r="I3500" t="s">
        <v>246</v>
      </c>
      <c r="J3500">
        <v>339</v>
      </c>
      <c r="K3500">
        <v>17</v>
      </c>
    </row>
    <row r="3501" spans="1:11" x14ac:dyDescent="0.6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246</v>
      </c>
      <c r="H3501" t="s">
        <v>245</v>
      </c>
      <c r="I3501" t="s">
        <v>246</v>
      </c>
      <c r="J3501">
        <v>339</v>
      </c>
      <c r="K3501">
        <v>17</v>
      </c>
    </row>
    <row r="3502" spans="1:11" x14ac:dyDescent="0.6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245</v>
      </c>
      <c r="H3502" t="s">
        <v>245</v>
      </c>
      <c r="I3502" t="s">
        <v>246</v>
      </c>
      <c r="J3502">
        <v>339</v>
      </c>
      <c r="K3502">
        <v>17</v>
      </c>
    </row>
    <row r="3503" spans="1:11" x14ac:dyDescent="0.6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246</v>
      </c>
      <c r="H3503" t="s">
        <v>245</v>
      </c>
      <c r="I3503" t="s">
        <v>246</v>
      </c>
      <c r="J3503">
        <v>339</v>
      </c>
      <c r="K3503">
        <v>17</v>
      </c>
    </row>
    <row r="3504" spans="1:11" x14ac:dyDescent="0.6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245</v>
      </c>
      <c r="H3504" t="s">
        <v>245</v>
      </c>
      <c r="I3504" t="s">
        <v>245</v>
      </c>
      <c r="J3504">
        <v>339</v>
      </c>
      <c r="K3504">
        <v>17</v>
      </c>
    </row>
    <row r="3505" spans="1:11" x14ac:dyDescent="0.6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246</v>
      </c>
      <c r="H3505" t="s">
        <v>245</v>
      </c>
      <c r="I3505" t="s">
        <v>246</v>
      </c>
      <c r="J3505">
        <v>339</v>
      </c>
      <c r="K3505">
        <v>17</v>
      </c>
    </row>
    <row r="3506" spans="1:11" x14ac:dyDescent="0.6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245</v>
      </c>
      <c r="H3506" t="s">
        <v>245</v>
      </c>
      <c r="I3506" t="s">
        <v>245</v>
      </c>
      <c r="J3506">
        <v>339</v>
      </c>
      <c r="K3506">
        <v>17</v>
      </c>
    </row>
    <row r="3507" spans="1:11" x14ac:dyDescent="0.6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245</v>
      </c>
      <c r="H3507" t="s">
        <v>245</v>
      </c>
      <c r="I3507" t="s">
        <v>246</v>
      </c>
      <c r="J3507">
        <v>339</v>
      </c>
      <c r="K3507">
        <v>17</v>
      </c>
    </row>
    <row r="3508" spans="1:11" x14ac:dyDescent="0.6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246</v>
      </c>
      <c r="H3508" t="s">
        <v>245</v>
      </c>
      <c r="I3508" t="s">
        <v>246</v>
      </c>
      <c r="J3508">
        <v>339</v>
      </c>
      <c r="K3508">
        <v>17</v>
      </c>
    </row>
    <row r="3509" spans="1:11" x14ac:dyDescent="0.6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245</v>
      </c>
      <c r="H3509" t="s">
        <v>245</v>
      </c>
      <c r="I3509" t="s">
        <v>246</v>
      </c>
      <c r="J3509">
        <v>339</v>
      </c>
      <c r="K3509">
        <v>17</v>
      </c>
    </row>
    <row r="3510" spans="1:11" x14ac:dyDescent="0.6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246</v>
      </c>
      <c r="H3510" t="s">
        <v>245</v>
      </c>
      <c r="I3510" t="s">
        <v>246</v>
      </c>
      <c r="J3510">
        <v>339</v>
      </c>
      <c r="K3510">
        <v>17</v>
      </c>
    </row>
    <row r="3511" spans="1:11" x14ac:dyDescent="0.6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245</v>
      </c>
      <c r="H3511" t="s">
        <v>245</v>
      </c>
      <c r="I3511" t="s">
        <v>246</v>
      </c>
      <c r="J3511">
        <v>339</v>
      </c>
      <c r="K3511">
        <v>17</v>
      </c>
    </row>
    <row r="3512" spans="1:11" x14ac:dyDescent="0.6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246</v>
      </c>
      <c r="H3512" t="s">
        <v>245</v>
      </c>
      <c r="I3512" t="s">
        <v>246</v>
      </c>
      <c r="J3512">
        <v>339</v>
      </c>
      <c r="K3512">
        <v>17</v>
      </c>
    </row>
    <row r="3513" spans="1:11" x14ac:dyDescent="0.6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246</v>
      </c>
      <c r="H3513" t="s">
        <v>245</v>
      </c>
      <c r="I3513" t="s">
        <v>246</v>
      </c>
      <c r="J3513">
        <v>339</v>
      </c>
      <c r="K3513">
        <v>17</v>
      </c>
    </row>
    <row r="3514" spans="1:11" x14ac:dyDescent="0.6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245</v>
      </c>
      <c r="H3514" t="s">
        <v>245</v>
      </c>
      <c r="I3514" t="s">
        <v>246</v>
      </c>
      <c r="J3514">
        <v>339</v>
      </c>
      <c r="K3514">
        <v>17</v>
      </c>
    </row>
    <row r="3515" spans="1:11" x14ac:dyDescent="0.6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245</v>
      </c>
      <c r="H3515" t="s">
        <v>245</v>
      </c>
      <c r="I3515" t="s">
        <v>246</v>
      </c>
      <c r="J3515">
        <v>339</v>
      </c>
      <c r="K3515">
        <v>17</v>
      </c>
    </row>
    <row r="3516" spans="1:11" x14ac:dyDescent="0.6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246</v>
      </c>
      <c r="H3516" t="s">
        <v>245</v>
      </c>
      <c r="I3516" t="s">
        <v>246</v>
      </c>
      <c r="J3516">
        <v>339</v>
      </c>
      <c r="K3516">
        <v>17</v>
      </c>
    </row>
    <row r="3517" spans="1:11" x14ac:dyDescent="0.6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246</v>
      </c>
      <c r="H3517" t="s">
        <v>246</v>
      </c>
      <c r="I3517" t="s">
        <v>246</v>
      </c>
      <c r="J3517">
        <v>339</v>
      </c>
      <c r="K3517">
        <v>17</v>
      </c>
    </row>
    <row r="3518" spans="1:11" x14ac:dyDescent="0.6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246</v>
      </c>
      <c r="H3518" t="s">
        <v>246</v>
      </c>
      <c r="I3518" t="s">
        <v>246</v>
      </c>
      <c r="J3518">
        <v>339</v>
      </c>
      <c r="K3518">
        <v>17</v>
      </c>
    </row>
    <row r="3519" spans="1:11" x14ac:dyDescent="0.6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246</v>
      </c>
      <c r="H3519" t="s">
        <v>245</v>
      </c>
      <c r="I3519" t="s">
        <v>246</v>
      </c>
      <c r="J3519">
        <v>339</v>
      </c>
      <c r="K3519">
        <v>17</v>
      </c>
    </row>
    <row r="3520" spans="1:11" x14ac:dyDescent="0.6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246</v>
      </c>
      <c r="H3520" t="s">
        <v>245</v>
      </c>
      <c r="I3520" t="s">
        <v>246</v>
      </c>
      <c r="J3520">
        <v>339</v>
      </c>
      <c r="K3520">
        <v>17</v>
      </c>
    </row>
    <row r="3521" spans="1:11" x14ac:dyDescent="0.6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246</v>
      </c>
      <c r="H3521" t="s">
        <v>245</v>
      </c>
      <c r="I3521" t="s">
        <v>246</v>
      </c>
      <c r="J3521">
        <v>339</v>
      </c>
      <c r="K3521">
        <v>17</v>
      </c>
    </row>
    <row r="3522" spans="1:11" x14ac:dyDescent="0.6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245</v>
      </c>
      <c r="H3522" t="s">
        <v>245</v>
      </c>
      <c r="I3522" t="s">
        <v>245</v>
      </c>
      <c r="J3522">
        <v>339</v>
      </c>
      <c r="K3522">
        <v>17</v>
      </c>
    </row>
    <row r="3523" spans="1:11" x14ac:dyDescent="0.6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245</v>
      </c>
      <c r="H3523" t="s">
        <v>245</v>
      </c>
      <c r="I3523" t="s">
        <v>246</v>
      </c>
      <c r="J3523">
        <v>339</v>
      </c>
      <c r="K3523">
        <v>17</v>
      </c>
    </row>
    <row r="3524" spans="1:11" x14ac:dyDescent="0.6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246</v>
      </c>
      <c r="H3524" t="s">
        <v>246</v>
      </c>
      <c r="I3524" t="s">
        <v>246</v>
      </c>
      <c r="J3524">
        <v>339</v>
      </c>
      <c r="K3524">
        <v>17</v>
      </c>
    </row>
    <row r="3525" spans="1:11" x14ac:dyDescent="0.6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246</v>
      </c>
      <c r="H3525" t="s">
        <v>245</v>
      </c>
      <c r="I3525" t="s">
        <v>246</v>
      </c>
      <c r="J3525">
        <v>339</v>
      </c>
      <c r="K3525">
        <v>17</v>
      </c>
    </row>
    <row r="3526" spans="1:11" x14ac:dyDescent="0.6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245</v>
      </c>
      <c r="H3526" t="s">
        <v>245</v>
      </c>
      <c r="I3526" t="s">
        <v>246</v>
      </c>
      <c r="J3526">
        <v>339</v>
      </c>
      <c r="K3526">
        <v>17</v>
      </c>
    </row>
    <row r="3527" spans="1:11" x14ac:dyDescent="0.6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245</v>
      </c>
      <c r="H3527" t="s">
        <v>245</v>
      </c>
      <c r="I3527" t="s">
        <v>246</v>
      </c>
      <c r="J3527">
        <v>339</v>
      </c>
      <c r="K3527">
        <v>17</v>
      </c>
    </row>
    <row r="3528" spans="1:11" x14ac:dyDescent="0.6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245</v>
      </c>
      <c r="H3528" t="s">
        <v>245</v>
      </c>
      <c r="I3528" t="s">
        <v>246</v>
      </c>
      <c r="J3528">
        <v>339</v>
      </c>
      <c r="K3528">
        <v>17</v>
      </c>
    </row>
    <row r="3529" spans="1:11" x14ac:dyDescent="0.6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246</v>
      </c>
      <c r="H3529" t="s">
        <v>246</v>
      </c>
      <c r="I3529" t="s">
        <v>246</v>
      </c>
      <c r="J3529">
        <v>339</v>
      </c>
      <c r="K3529">
        <v>17</v>
      </c>
    </row>
    <row r="3530" spans="1:11" x14ac:dyDescent="0.6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245</v>
      </c>
      <c r="H3530" t="s">
        <v>245</v>
      </c>
      <c r="I3530" t="s">
        <v>245</v>
      </c>
      <c r="J3530">
        <v>339</v>
      </c>
      <c r="K3530">
        <v>17</v>
      </c>
    </row>
    <row r="3531" spans="1:11" x14ac:dyDescent="0.6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245</v>
      </c>
      <c r="H3531" t="s">
        <v>245</v>
      </c>
      <c r="I3531" t="s">
        <v>246</v>
      </c>
      <c r="J3531">
        <v>339</v>
      </c>
      <c r="K3531">
        <v>17</v>
      </c>
    </row>
    <row r="3532" spans="1:11" x14ac:dyDescent="0.6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246</v>
      </c>
      <c r="H3532" t="s">
        <v>245</v>
      </c>
      <c r="I3532" t="s">
        <v>246</v>
      </c>
      <c r="J3532">
        <v>339</v>
      </c>
      <c r="K3532">
        <v>17</v>
      </c>
    </row>
    <row r="3533" spans="1:11" x14ac:dyDescent="0.6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246</v>
      </c>
      <c r="H3533" t="s">
        <v>245</v>
      </c>
      <c r="I3533" t="s">
        <v>246</v>
      </c>
      <c r="J3533">
        <v>339</v>
      </c>
      <c r="K3533">
        <v>17</v>
      </c>
    </row>
    <row r="3534" spans="1:11" x14ac:dyDescent="0.6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246</v>
      </c>
      <c r="H3534" t="s">
        <v>245</v>
      </c>
      <c r="I3534" t="s">
        <v>246</v>
      </c>
      <c r="J3534">
        <v>339</v>
      </c>
      <c r="K3534">
        <v>17</v>
      </c>
    </row>
    <row r="3535" spans="1:11" x14ac:dyDescent="0.6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246</v>
      </c>
      <c r="H3535" t="s">
        <v>246</v>
      </c>
      <c r="I3535" t="s">
        <v>246</v>
      </c>
      <c r="J3535">
        <v>339</v>
      </c>
      <c r="K3535">
        <v>17</v>
      </c>
    </row>
    <row r="3536" spans="1:11" x14ac:dyDescent="0.6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246</v>
      </c>
      <c r="H3536" t="s">
        <v>245</v>
      </c>
      <c r="I3536" t="s">
        <v>246</v>
      </c>
      <c r="J3536">
        <v>339</v>
      </c>
      <c r="K3536">
        <v>17</v>
      </c>
    </row>
    <row r="3537" spans="1:11" x14ac:dyDescent="0.6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245</v>
      </c>
      <c r="H3537" t="s">
        <v>245</v>
      </c>
      <c r="I3537" t="s">
        <v>246</v>
      </c>
      <c r="J3537">
        <v>339</v>
      </c>
      <c r="K3537">
        <v>17</v>
      </c>
    </row>
    <row r="3538" spans="1:11" x14ac:dyDescent="0.6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246</v>
      </c>
      <c r="H3538" t="s">
        <v>246</v>
      </c>
      <c r="I3538" t="s">
        <v>246</v>
      </c>
      <c r="J3538">
        <v>339</v>
      </c>
      <c r="K3538">
        <v>17</v>
      </c>
    </row>
    <row r="3539" spans="1:11" x14ac:dyDescent="0.6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245</v>
      </c>
      <c r="H3539" t="s">
        <v>245</v>
      </c>
      <c r="I3539" t="s">
        <v>245</v>
      </c>
      <c r="J3539">
        <v>339</v>
      </c>
      <c r="K3539">
        <v>17</v>
      </c>
    </row>
    <row r="3540" spans="1:11" x14ac:dyDescent="0.6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245</v>
      </c>
      <c r="H3540" t="s">
        <v>245</v>
      </c>
      <c r="I3540" t="s">
        <v>245</v>
      </c>
      <c r="J3540">
        <v>339</v>
      </c>
      <c r="K3540">
        <v>17</v>
      </c>
    </row>
    <row r="3541" spans="1:11" x14ac:dyDescent="0.6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246</v>
      </c>
      <c r="H3541" t="s">
        <v>245</v>
      </c>
      <c r="I3541" t="s">
        <v>246</v>
      </c>
      <c r="J3541">
        <v>339</v>
      </c>
      <c r="K3541">
        <v>17</v>
      </c>
    </row>
    <row r="3542" spans="1:11" x14ac:dyDescent="0.6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246</v>
      </c>
      <c r="H3542" t="s">
        <v>245</v>
      </c>
      <c r="I3542" t="s">
        <v>246</v>
      </c>
      <c r="J3542">
        <v>339</v>
      </c>
      <c r="K3542">
        <v>17</v>
      </c>
    </row>
    <row r="3543" spans="1:11" x14ac:dyDescent="0.6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245</v>
      </c>
      <c r="H3543" t="s">
        <v>245</v>
      </c>
      <c r="I3543" t="s">
        <v>245</v>
      </c>
      <c r="J3543">
        <v>339</v>
      </c>
      <c r="K3543">
        <v>17</v>
      </c>
    </row>
    <row r="3544" spans="1:11" x14ac:dyDescent="0.6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245</v>
      </c>
      <c r="H3544" t="s">
        <v>245</v>
      </c>
      <c r="I3544" t="s">
        <v>245</v>
      </c>
      <c r="J3544">
        <v>339</v>
      </c>
      <c r="K3544">
        <v>17</v>
      </c>
    </row>
    <row r="3545" spans="1:11" x14ac:dyDescent="0.6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245</v>
      </c>
      <c r="H3545" t="s">
        <v>245</v>
      </c>
      <c r="I3545" t="s">
        <v>245</v>
      </c>
      <c r="J3545">
        <v>339</v>
      </c>
      <c r="K3545">
        <v>17</v>
      </c>
    </row>
    <row r="3546" spans="1:11" x14ac:dyDescent="0.6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246</v>
      </c>
      <c r="H3546" t="s">
        <v>245</v>
      </c>
      <c r="I3546" t="s">
        <v>246</v>
      </c>
      <c r="J3546">
        <v>339</v>
      </c>
      <c r="K3546">
        <v>17</v>
      </c>
    </row>
    <row r="3547" spans="1:11" x14ac:dyDescent="0.6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246</v>
      </c>
      <c r="H3547" t="s">
        <v>245</v>
      </c>
      <c r="I3547" t="s">
        <v>246</v>
      </c>
      <c r="J3547">
        <v>339</v>
      </c>
      <c r="K3547">
        <v>17</v>
      </c>
    </row>
    <row r="3548" spans="1:11" x14ac:dyDescent="0.6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246</v>
      </c>
      <c r="H3548" t="s">
        <v>246</v>
      </c>
      <c r="I3548" t="s">
        <v>246</v>
      </c>
      <c r="J3548">
        <v>339</v>
      </c>
      <c r="K3548">
        <v>17</v>
      </c>
    </row>
    <row r="3549" spans="1:11" x14ac:dyDescent="0.6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246</v>
      </c>
      <c r="H3549" t="s">
        <v>245</v>
      </c>
      <c r="I3549" t="s">
        <v>246</v>
      </c>
      <c r="J3549">
        <v>339</v>
      </c>
      <c r="K3549">
        <v>17</v>
      </c>
    </row>
    <row r="3550" spans="1:11" x14ac:dyDescent="0.6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245</v>
      </c>
      <c r="H3550" t="s">
        <v>245</v>
      </c>
      <c r="I3550" t="s">
        <v>245</v>
      </c>
      <c r="J3550">
        <v>339</v>
      </c>
      <c r="K3550">
        <v>17</v>
      </c>
    </row>
    <row r="3551" spans="1:11" x14ac:dyDescent="0.6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246</v>
      </c>
      <c r="H3551" t="s">
        <v>245</v>
      </c>
      <c r="I3551" t="s">
        <v>246</v>
      </c>
      <c r="J3551">
        <v>339</v>
      </c>
      <c r="K3551">
        <v>17</v>
      </c>
    </row>
    <row r="3552" spans="1:11" x14ac:dyDescent="0.6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246</v>
      </c>
      <c r="H3552" t="s">
        <v>246</v>
      </c>
      <c r="I3552" t="s">
        <v>246</v>
      </c>
      <c r="J3552">
        <v>339</v>
      </c>
      <c r="K3552">
        <v>17</v>
      </c>
    </row>
    <row r="3553" spans="1:11" x14ac:dyDescent="0.6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246</v>
      </c>
      <c r="H3553" t="s">
        <v>245</v>
      </c>
      <c r="I3553" t="s">
        <v>246</v>
      </c>
      <c r="J3553">
        <v>339</v>
      </c>
      <c r="K3553">
        <v>17</v>
      </c>
    </row>
    <row r="3554" spans="1:11" x14ac:dyDescent="0.6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246</v>
      </c>
      <c r="H3554" t="s">
        <v>245</v>
      </c>
      <c r="I3554" t="s">
        <v>246</v>
      </c>
      <c r="J3554">
        <v>339</v>
      </c>
      <c r="K3554">
        <v>17</v>
      </c>
    </row>
    <row r="3555" spans="1:11" x14ac:dyDescent="0.6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246</v>
      </c>
      <c r="H3555" t="s">
        <v>245</v>
      </c>
      <c r="I3555" t="s">
        <v>246</v>
      </c>
      <c r="J3555">
        <v>339</v>
      </c>
      <c r="K3555">
        <v>17</v>
      </c>
    </row>
    <row r="3556" spans="1:11" x14ac:dyDescent="0.6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246</v>
      </c>
      <c r="H3556" t="s">
        <v>246</v>
      </c>
      <c r="I3556" t="s">
        <v>246</v>
      </c>
      <c r="J3556">
        <v>339</v>
      </c>
      <c r="K3556">
        <v>17</v>
      </c>
    </row>
    <row r="3557" spans="1:11" x14ac:dyDescent="0.6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246</v>
      </c>
      <c r="H3557" t="s">
        <v>245</v>
      </c>
      <c r="I3557" t="s">
        <v>246</v>
      </c>
      <c r="J3557">
        <v>339</v>
      </c>
      <c r="K3557">
        <v>17</v>
      </c>
    </row>
    <row r="3558" spans="1:11" x14ac:dyDescent="0.6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246</v>
      </c>
      <c r="H3558" t="s">
        <v>245</v>
      </c>
      <c r="I3558" t="s">
        <v>246</v>
      </c>
      <c r="J3558">
        <v>339</v>
      </c>
      <c r="K3558">
        <v>17</v>
      </c>
    </row>
    <row r="3559" spans="1:11" x14ac:dyDescent="0.6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246</v>
      </c>
      <c r="H3559" t="s">
        <v>246</v>
      </c>
      <c r="I3559" t="s">
        <v>246</v>
      </c>
      <c r="J3559">
        <v>339</v>
      </c>
      <c r="K3559">
        <v>17</v>
      </c>
    </row>
    <row r="3560" spans="1:11" x14ac:dyDescent="0.6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246</v>
      </c>
      <c r="H3560" t="s">
        <v>245</v>
      </c>
      <c r="I3560" t="s">
        <v>246</v>
      </c>
      <c r="J3560">
        <v>339</v>
      </c>
      <c r="K3560">
        <v>17</v>
      </c>
    </row>
    <row r="3561" spans="1:11" x14ac:dyDescent="0.6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246</v>
      </c>
      <c r="H3561" t="s">
        <v>245</v>
      </c>
      <c r="I3561" t="s">
        <v>246</v>
      </c>
      <c r="J3561">
        <v>339</v>
      </c>
      <c r="K3561">
        <v>17</v>
      </c>
    </row>
    <row r="3562" spans="1:11" x14ac:dyDescent="0.6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246</v>
      </c>
      <c r="H3562" t="s">
        <v>245</v>
      </c>
      <c r="I3562" t="s">
        <v>246</v>
      </c>
      <c r="J3562">
        <v>339</v>
      </c>
      <c r="K3562">
        <v>17</v>
      </c>
    </row>
    <row r="3563" spans="1:11" x14ac:dyDescent="0.6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245</v>
      </c>
      <c r="H3563" t="s">
        <v>245</v>
      </c>
      <c r="I3563" t="s">
        <v>245</v>
      </c>
      <c r="J3563">
        <v>339</v>
      </c>
      <c r="K3563">
        <v>17</v>
      </c>
    </row>
    <row r="3564" spans="1:11" x14ac:dyDescent="0.6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246</v>
      </c>
      <c r="H3564" t="s">
        <v>245</v>
      </c>
      <c r="I3564" t="s">
        <v>246</v>
      </c>
      <c r="J3564">
        <v>339</v>
      </c>
      <c r="K3564">
        <v>17</v>
      </c>
    </row>
    <row r="3565" spans="1:11" x14ac:dyDescent="0.6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246</v>
      </c>
      <c r="H3565" t="s">
        <v>245</v>
      </c>
      <c r="I3565" t="s">
        <v>246</v>
      </c>
      <c r="J3565">
        <v>339</v>
      </c>
      <c r="K3565">
        <v>17</v>
      </c>
    </row>
    <row r="3566" spans="1:11" x14ac:dyDescent="0.6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245</v>
      </c>
      <c r="H3566" t="s">
        <v>245</v>
      </c>
      <c r="I3566" t="s">
        <v>246</v>
      </c>
      <c r="J3566">
        <v>339</v>
      </c>
      <c r="K3566">
        <v>17</v>
      </c>
    </row>
    <row r="3567" spans="1:11" x14ac:dyDescent="0.6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245</v>
      </c>
      <c r="H3567" t="s">
        <v>245</v>
      </c>
      <c r="I3567" t="s">
        <v>245</v>
      </c>
      <c r="J3567">
        <v>339</v>
      </c>
      <c r="K3567">
        <v>17</v>
      </c>
    </row>
    <row r="3568" spans="1:11" x14ac:dyDescent="0.6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246</v>
      </c>
      <c r="H3568" t="s">
        <v>245</v>
      </c>
      <c r="I3568" t="s">
        <v>246</v>
      </c>
      <c r="J3568">
        <v>339</v>
      </c>
      <c r="K3568">
        <v>17</v>
      </c>
    </row>
    <row r="3569" spans="1:11" x14ac:dyDescent="0.6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245</v>
      </c>
      <c r="H3569" t="s">
        <v>245</v>
      </c>
      <c r="I3569" t="s">
        <v>246</v>
      </c>
      <c r="J3569">
        <v>339</v>
      </c>
      <c r="K3569">
        <v>17</v>
      </c>
    </row>
    <row r="3570" spans="1:11" x14ac:dyDescent="0.6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246</v>
      </c>
      <c r="H3570" t="s">
        <v>245</v>
      </c>
      <c r="I3570" t="s">
        <v>246</v>
      </c>
      <c r="J3570">
        <v>339</v>
      </c>
      <c r="K3570">
        <v>17</v>
      </c>
    </row>
    <row r="3571" spans="1:11" x14ac:dyDescent="0.6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246</v>
      </c>
      <c r="H3571" t="s">
        <v>245</v>
      </c>
      <c r="I3571" t="s">
        <v>246</v>
      </c>
      <c r="J3571">
        <v>339</v>
      </c>
      <c r="K3571">
        <v>17</v>
      </c>
    </row>
    <row r="3572" spans="1:11" x14ac:dyDescent="0.6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246</v>
      </c>
      <c r="H3572" t="s">
        <v>245</v>
      </c>
      <c r="I3572" t="s">
        <v>246</v>
      </c>
      <c r="J3572">
        <v>339</v>
      </c>
      <c r="K3572">
        <v>17</v>
      </c>
    </row>
    <row r="3573" spans="1:11" x14ac:dyDescent="0.6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246</v>
      </c>
      <c r="H3573" t="s">
        <v>246</v>
      </c>
      <c r="I3573" t="s">
        <v>246</v>
      </c>
      <c r="J3573">
        <v>339</v>
      </c>
      <c r="K3573">
        <v>17</v>
      </c>
    </row>
    <row r="3574" spans="1:11" x14ac:dyDescent="0.6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246</v>
      </c>
      <c r="H3574" t="s">
        <v>245</v>
      </c>
      <c r="I3574" t="s">
        <v>246</v>
      </c>
      <c r="J3574">
        <v>339</v>
      </c>
      <c r="K3574">
        <v>17</v>
      </c>
    </row>
    <row r="3575" spans="1:11" x14ac:dyDescent="0.6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246</v>
      </c>
      <c r="H3575" t="s">
        <v>245</v>
      </c>
      <c r="I3575" t="s">
        <v>246</v>
      </c>
      <c r="J3575">
        <v>339</v>
      </c>
      <c r="K3575">
        <v>17</v>
      </c>
    </row>
    <row r="3576" spans="1:11" x14ac:dyDescent="0.6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245</v>
      </c>
      <c r="H3576" t="s">
        <v>245</v>
      </c>
      <c r="I3576" t="s">
        <v>245</v>
      </c>
      <c r="J3576">
        <v>339</v>
      </c>
      <c r="K3576">
        <v>17</v>
      </c>
    </row>
    <row r="3577" spans="1:11" x14ac:dyDescent="0.6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246</v>
      </c>
      <c r="H3577" t="s">
        <v>246</v>
      </c>
      <c r="I3577" t="s">
        <v>246</v>
      </c>
      <c r="J3577">
        <v>339</v>
      </c>
      <c r="K3577">
        <v>17</v>
      </c>
    </row>
    <row r="3578" spans="1:11" x14ac:dyDescent="0.6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246</v>
      </c>
      <c r="H3578" t="s">
        <v>246</v>
      </c>
      <c r="I3578" t="s">
        <v>246</v>
      </c>
      <c r="J3578">
        <v>339</v>
      </c>
      <c r="K3578">
        <v>17</v>
      </c>
    </row>
    <row r="3579" spans="1:11" x14ac:dyDescent="0.6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245</v>
      </c>
      <c r="H3579" t="s">
        <v>245</v>
      </c>
      <c r="I3579" t="s">
        <v>245</v>
      </c>
      <c r="J3579">
        <v>339</v>
      </c>
      <c r="K3579">
        <v>17</v>
      </c>
    </row>
    <row r="3580" spans="1:11" x14ac:dyDescent="0.6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245</v>
      </c>
      <c r="H3580" t="s">
        <v>245</v>
      </c>
      <c r="I3580" t="s">
        <v>246</v>
      </c>
      <c r="J3580">
        <v>339</v>
      </c>
      <c r="K3580">
        <v>17</v>
      </c>
    </row>
    <row r="3581" spans="1:11" x14ac:dyDescent="0.6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245</v>
      </c>
      <c r="H3581" t="s">
        <v>245</v>
      </c>
      <c r="I3581" t="s">
        <v>246</v>
      </c>
      <c r="J3581">
        <v>339</v>
      </c>
      <c r="K3581">
        <v>17</v>
      </c>
    </row>
    <row r="3582" spans="1:11" x14ac:dyDescent="0.6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245</v>
      </c>
      <c r="H3582" t="s">
        <v>245</v>
      </c>
      <c r="I3582" t="s">
        <v>245</v>
      </c>
      <c r="J3582">
        <v>339</v>
      </c>
      <c r="K3582">
        <v>17</v>
      </c>
    </row>
    <row r="3583" spans="1:11" x14ac:dyDescent="0.6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246</v>
      </c>
      <c r="H3583" t="s">
        <v>246</v>
      </c>
      <c r="I3583" t="s">
        <v>246</v>
      </c>
      <c r="J3583">
        <v>339</v>
      </c>
      <c r="K3583">
        <v>17</v>
      </c>
    </row>
    <row r="3584" spans="1:11" x14ac:dyDescent="0.6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245</v>
      </c>
      <c r="H3584" t="s">
        <v>245</v>
      </c>
      <c r="I3584" t="s">
        <v>246</v>
      </c>
      <c r="J3584">
        <v>339</v>
      </c>
      <c r="K3584">
        <v>17</v>
      </c>
    </row>
    <row r="3585" spans="1:11" x14ac:dyDescent="0.6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245</v>
      </c>
      <c r="H3585" t="s">
        <v>245</v>
      </c>
      <c r="I3585" t="s">
        <v>245</v>
      </c>
      <c r="J3585">
        <v>339</v>
      </c>
      <c r="K3585">
        <v>17</v>
      </c>
    </row>
    <row r="3586" spans="1:11" x14ac:dyDescent="0.6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245</v>
      </c>
      <c r="H3586" t="s">
        <v>245</v>
      </c>
      <c r="I3586" t="s">
        <v>246</v>
      </c>
      <c r="J3586">
        <v>339</v>
      </c>
      <c r="K3586">
        <v>17</v>
      </c>
    </row>
    <row r="3587" spans="1:11" x14ac:dyDescent="0.6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245</v>
      </c>
      <c r="H3587" t="s">
        <v>245</v>
      </c>
      <c r="I3587" t="s">
        <v>246</v>
      </c>
      <c r="J3587">
        <v>339</v>
      </c>
      <c r="K3587">
        <v>17</v>
      </c>
    </row>
    <row r="3588" spans="1:11" x14ac:dyDescent="0.6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246</v>
      </c>
      <c r="H3588" t="s">
        <v>246</v>
      </c>
      <c r="I3588" t="s">
        <v>246</v>
      </c>
      <c r="J3588">
        <v>339</v>
      </c>
      <c r="K3588">
        <v>17</v>
      </c>
    </row>
    <row r="3589" spans="1:11" x14ac:dyDescent="0.6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245</v>
      </c>
      <c r="H3589" t="s">
        <v>245</v>
      </c>
      <c r="I3589" t="s">
        <v>245</v>
      </c>
      <c r="J3589">
        <v>339</v>
      </c>
      <c r="K3589">
        <v>17</v>
      </c>
    </row>
    <row r="3590" spans="1:11" x14ac:dyDescent="0.6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246</v>
      </c>
      <c r="H3590" t="s">
        <v>245</v>
      </c>
      <c r="I3590" t="s">
        <v>246</v>
      </c>
      <c r="J3590">
        <v>339</v>
      </c>
      <c r="K3590">
        <v>17</v>
      </c>
    </row>
    <row r="3591" spans="1:11" x14ac:dyDescent="0.6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245</v>
      </c>
      <c r="H3591" t="s">
        <v>245</v>
      </c>
      <c r="I3591" t="s">
        <v>246</v>
      </c>
      <c r="J3591">
        <v>339</v>
      </c>
      <c r="K3591">
        <v>17</v>
      </c>
    </row>
    <row r="3592" spans="1:11" x14ac:dyDescent="0.6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246</v>
      </c>
      <c r="H3592" t="s">
        <v>245</v>
      </c>
      <c r="I3592" t="s">
        <v>246</v>
      </c>
      <c r="J3592">
        <v>339</v>
      </c>
      <c r="K3592">
        <v>17</v>
      </c>
    </row>
    <row r="3593" spans="1:11" x14ac:dyDescent="0.6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246</v>
      </c>
      <c r="H3593" t="s">
        <v>245</v>
      </c>
      <c r="I3593" t="s">
        <v>246</v>
      </c>
      <c r="J3593">
        <v>339</v>
      </c>
      <c r="K3593">
        <v>17</v>
      </c>
    </row>
    <row r="3594" spans="1:11" x14ac:dyDescent="0.6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246</v>
      </c>
      <c r="H3594" t="s">
        <v>245</v>
      </c>
      <c r="I3594" t="s">
        <v>246</v>
      </c>
      <c r="J3594">
        <v>339</v>
      </c>
      <c r="K3594">
        <v>17</v>
      </c>
    </row>
    <row r="3595" spans="1:11" x14ac:dyDescent="0.6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246</v>
      </c>
      <c r="H3595" t="s">
        <v>245</v>
      </c>
      <c r="I3595" t="s">
        <v>246</v>
      </c>
      <c r="J3595">
        <v>339</v>
      </c>
      <c r="K3595">
        <v>17</v>
      </c>
    </row>
    <row r="3596" spans="1:11" x14ac:dyDescent="0.6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246</v>
      </c>
      <c r="H3596" t="s">
        <v>245</v>
      </c>
      <c r="I3596" t="s">
        <v>246</v>
      </c>
      <c r="J3596">
        <v>339</v>
      </c>
      <c r="K3596">
        <v>17</v>
      </c>
    </row>
    <row r="3597" spans="1:11" x14ac:dyDescent="0.6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245</v>
      </c>
      <c r="H3597" t="s">
        <v>245</v>
      </c>
      <c r="I3597" t="s">
        <v>245</v>
      </c>
      <c r="J3597">
        <v>339</v>
      </c>
      <c r="K3597">
        <v>17</v>
      </c>
    </row>
    <row r="3598" spans="1:11" x14ac:dyDescent="0.6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246</v>
      </c>
      <c r="H3598" t="s">
        <v>246</v>
      </c>
      <c r="I3598" t="s">
        <v>246</v>
      </c>
      <c r="J3598">
        <v>339</v>
      </c>
      <c r="K3598">
        <v>17</v>
      </c>
    </row>
    <row r="3599" spans="1:11" x14ac:dyDescent="0.6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245</v>
      </c>
      <c r="H3599" t="s">
        <v>245</v>
      </c>
      <c r="I3599" t="s">
        <v>246</v>
      </c>
      <c r="J3599">
        <v>339</v>
      </c>
      <c r="K3599">
        <v>17</v>
      </c>
    </row>
    <row r="3600" spans="1:11" x14ac:dyDescent="0.6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246</v>
      </c>
      <c r="H3600" t="s">
        <v>245</v>
      </c>
      <c r="I3600" t="s">
        <v>246</v>
      </c>
      <c r="J3600">
        <v>339</v>
      </c>
      <c r="K3600">
        <v>17</v>
      </c>
    </row>
    <row r="3601" spans="1:11" x14ac:dyDescent="0.6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245</v>
      </c>
      <c r="H3601" t="s">
        <v>245</v>
      </c>
      <c r="I3601" t="s">
        <v>246</v>
      </c>
      <c r="J3601">
        <v>339</v>
      </c>
      <c r="K3601">
        <v>17</v>
      </c>
    </row>
    <row r="3602" spans="1:11" x14ac:dyDescent="0.6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245</v>
      </c>
      <c r="H3602" t="s">
        <v>245</v>
      </c>
      <c r="I3602" t="s">
        <v>245</v>
      </c>
      <c r="J3602">
        <v>339</v>
      </c>
      <c r="K3602">
        <v>17</v>
      </c>
    </row>
    <row r="3603" spans="1:11" x14ac:dyDescent="0.6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246</v>
      </c>
      <c r="H3603" t="s">
        <v>245</v>
      </c>
      <c r="I3603" t="s">
        <v>246</v>
      </c>
      <c r="J3603">
        <v>339</v>
      </c>
      <c r="K3603">
        <v>17</v>
      </c>
    </row>
    <row r="3604" spans="1:11" x14ac:dyDescent="0.6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246</v>
      </c>
      <c r="H3604" t="s">
        <v>245</v>
      </c>
      <c r="I3604" t="s">
        <v>246</v>
      </c>
      <c r="J3604">
        <v>339</v>
      </c>
      <c r="K3604">
        <v>17</v>
      </c>
    </row>
    <row r="3605" spans="1:11" x14ac:dyDescent="0.6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246</v>
      </c>
      <c r="H3605" t="s">
        <v>246</v>
      </c>
      <c r="I3605" t="s">
        <v>246</v>
      </c>
      <c r="J3605">
        <v>339</v>
      </c>
      <c r="K3605">
        <v>17</v>
      </c>
    </row>
    <row r="3606" spans="1:11" x14ac:dyDescent="0.6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246</v>
      </c>
      <c r="H3606" t="s">
        <v>245</v>
      </c>
      <c r="I3606" t="s">
        <v>246</v>
      </c>
      <c r="J3606">
        <v>339</v>
      </c>
      <c r="K3606">
        <v>17</v>
      </c>
    </row>
    <row r="3607" spans="1:11" x14ac:dyDescent="0.6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245</v>
      </c>
      <c r="H3607" t="s">
        <v>245</v>
      </c>
      <c r="I3607" t="s">
        <v>246</v>
      </c>
      <c r="J3607">
        <v>339</v>
      </c>
      <c r="K3607">
        <v>17</v>
      </c>
    </row>
    <row r="3608" spans="1:11" x14ac:dyDescent="0.6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246</v>
      </c>
      <c r="H3608" t="s">
        <v>245</v>
      </c>
      <c r="I3608" t="s">
        <v>246</v>
      </c>
      <c r="J3608">
        <v>339</v>
      </c>
      <c r="K3608">
        <v>17</v>
      </c>
    </row>
    <row r="3609" spans="1:11" x14ac:dyDescent="0.6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245</v>
      </c>
      <c r="H3609" t="s">
        <v>245</v>
      </c>
      <c r="I3609" t="s">
        <v>246</v>
      </c>
      <c r="J3609">
        <v>339</v>
      </c>
      <c r="K3609">
        <v>17</v>
      </c>
    </row>
    <row r="3610" spans="1:11" x14ac:dyDescent="0.6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245</v>
      </c>
      <c r="H3610" t="s">
        <v>245</v>
      </c>
      <c r="I3610" t="s">
        <v>246</v>
      </c>
      <c r="J3610">
        <v>339</v>
      </c>
      <c r="K3610">
        <v>17</v>
      </c>
    </row>
    <row r="3611" spans="1:11" x14ac:dyDescent="0.6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245</v>
      </c>
      <c r="H3611" t="s">
        <v>245</v>
      </c>
      <c r="I3611" t="s">
        <v>246</v>
      </c>
      <c r="J3611">
        <v>339</v>
      </c>
      <c r="K3611">
        <v>17</v>
      </c>
    </row>
    <row r="3612" spans="1:11" x14ac:dyDescent="0.6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245</v>
      </c>
      <c r="H3612" t="s">
        <v>245</v>
      </c>
      <c r="I3612" t="s">
        <v>246</v>
      </c>
      <c r="J3612">
        <v>339</v>
      </c>
      <c r="K3612">
        <v>17</v>
      </c>
    </row>
    <row r="3613" spans="1:11" x14ac:dyDescent="0.6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245</v>
      </c>
      <c r="H3613" t="s">
        <v>245</v>
      </c>
      <c r="I3613" t="s">
        <v>246</v>
      </c>
      <c r="J3613">
        <v>339</v>
      </c>
      <c r="K3613">
        <v>17</v>
      </c>
    </row>
    <row r="3614" spans="1:11" x14ac:dyDescent="0.6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246</v>
      </c>
      <c r="H3614" t="s">
        <v>245</v>
      </c>
      <c r="I3614" t="s">
        <v>246</v>
      </c>
      <c r="J3614">
        <v>339</v>
      </c>
      <c r="K3614">
        <v>17</v>
      </c>
    </row>
    <row r="3615" spans="1:11" x14ac:dyDescent="0.6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246</v>
      </c>
      <c r="H3615" t="s">
        <v>245</v>
      </c>
      <c r="I3615" t="s">
        <v>246</v>
      </c>
      <c r="J3615">
        <v>339</v>
      </c>
      <c r="K3615">
        <v>17</v>
      </c>
    </row>
    <row r="3616" spans="1:11" x14ac:dyDescent="0.6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245</v>
      </c>
      <c r="H3616" t="s">
        <v>245</v>
      </c>
      <c r="I3616" t="s">
        <v>245</v>
      </c>
      <c r="J3616">
        <v>339</v>
      </c>
      <c r="K3616">
        <v>17</v>
      </c>
    </row>
    <row r="3617" spans="1:11" x14ac:dyDescent="0.6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245</v>
      </c>
      <c r="H3617" t="s">
        <v>245</v>
      </c>
      <c r="I3617" t="s">
        <v>245</v>
      </c>
      <c r="J3617">
        <v>339</v>
      </c>
      <c r="K3617">
        <v>17</v>
      </c>
    </row>
    <row r="3618" spans="1:11" x14ac:dyDescent="0.6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245</v>
      </c>
      <c r="H3618" t="s">
        <v>245</v>
      </c>
      <c r="I3618" t="s">
        <v>245</v>
      </c>
      <c r="J3618">
        <v>339</v>
      </c>
      <c r="K3618">
        <v>17</v>
      </c>
    </row>
    <row r="3619" spans="1:11" x14ac:dyDescent="0.6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245</v>
      </c>
      <c r="H3619" t="s">
        <v>245</v>
      </c>
      <c r="I3619" t="s">
        <v>246</v>
      </c>
      <c r="J3619">
        <v>339</v>
      </c>
      <c r="K3619">
        <v>17</v>
      </c>
    </row>
    <row r="3620" spans="1:11" x14ac:dyDescent="0.6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246</v>
      </c>
      <c r="H3620" t="s">
        <v>246</v>
      </c>
      <c r="I3620" t="s">
        <v>246</v>
      </c>
      <c r="J3620">
        <v>339</v>
      </c>
      <c r="K3620">
        <v>17</v>
      </c>
    </row>
    <row r="3621" spans="1:11" x14ac:dyDescent="0.6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246</v>
      </c>
      <c r="H3621" t="s">
        <v>245</v>
      </c>
      <c r="I3621" t="s">
        <v>246</v>
      </c>
      <c r="J3621">
        <v>339</v>
      </c>
      <c r="K3621">
        <v>17</v>
      </c>
    </row>
    <row r="3622" spans="1:11" x14ac:dyDescent="0.6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246</v>
      </c>
      <c r="H3622" t="s">
        <v>245</v>
      </c>
      <c r="I3622" t="s">
        <v>246</v>
      </c>
      <c r="J3622">
        <v>339</v>
      </c>
      <c r="K3622">
        <v>17</v>
      </c>
    </row>
    <row r="3623" spans="1:11" x14ac:dyDescent="0.6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246</v>
      </c>
      <c r="H3623" t="s">
        <v>245</v>
      </c>
      <c r="I3623" t="s">
        <v>246</v>
      </c>
      <c r="J3623">
        <v>339</v>
      </c>
      <c r="K3623">
        <v>17</v>
      </c>
    </row>
    <row r="3624" spans="1:11" x14ac:dyDescent="0.6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245</v>
      </c>
      <c r="H3624" t="s">
        <v>245</v>
      </c>
      <c r="I3624" t="s">
        <v>246</v>
      </c>
      <c r="J3624">
        <v>339</v>
      </c>
      <c r="K3624">
        <v>17</v>
      </c>
    </row>
    <row r="3625" spans="1:11" x14ac:dyDescent="0.6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245</v>
      </c>
      <c r="H3625" t="s">
        <v>245</v>
      </c>
      <c r="I3625" t="s">
        <v>245</v>
      </c>
      <c r="J3625">
        <v>339</v>
      </c>
      <c r="K3625">
        <v>17</v>
      </c>
    </row>
    <row r="3626" spans="1:11" x14ac:dyDescent="0.6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246</v>
      </c>
      <c r="H3626" t="s">
        <v>246</v>
      </c>
      <c r="I3626" t="s">
        <v>246</v>
      </c>
      <c r="J3626">
        <v>339</v>
      </c>
      <c r="K3626">
        <v>17</v>
      </c>
    </row>
    <row r="3627" spans="1:11" x14ac:dyDescent="0.6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246</v>
      </c>
      <c r="H3627" t="s">
        <v>246</v>
      </c>
      <c r="I3627" t="s">
        <v>246</v>
      </c>
      <c r="J3627">
        <v>339</v>
      </c>
      <c r="K3627">
        <v>17</v>
      </c>
    </row>
    <row r="3628" spans="1:11" x14ac:dyDescent="0.6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245</v>
      </c>
      <c r="H3628" t="s">
        <v>245</v>
      </c>
      <c r="I3628" t="s">
        <v>246</v>
      </c>
      <c r="J3628">
        <v>339</v>
      </c>
      <c r="K3628">
        <v>17</v>
      </c>
    </row>
    <row r="3629" spans="1:11" x14ac:dyDescent="0.6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246</v>
      </c>
      <c r="H3629" t="s">
        <v>245</v>
      </c>
      <c r="I3629" t="s">
        <v>246</v>
      </c>
      <c r="J3629">
        <v>339</v>
      </c>
      <c r="K3629">
        <v>17</v>
      </c>
    </row>
    <row r="3630" spans="1:11" x14ac:dyDescent="0.6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246</v>
      </c>
      <c r="H3630" t="s">
        <v>245</v>
      </c>
      <c r="I3630" t="s">
        <v>246</v>
      </c>
      <c r="J3630">
        <v>339</v>
      </c>
      <c r="K3630">
        <v>17</v>
      </c>
    </row>
    <row r="3631" spans="1:11" x14ac:dyDescent="0.6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246</v>
      </c>
      <c r="H3631" t="s">
        <v>245</v>
      </c>
      <c r="I3631" t="s">
        <v>246</v>
      </c>
      <c r="J3631">
        <v>339</v>
      </c>
      <c r="K3631">
        <v>17</v>
      </c>
    </row>
    <row r="3632" spans="1:11" x14ac:dyDescent="0.6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246</v>
      </c>
      <c r="H3632" t="s">
        <v>245</v>
      </c>
      <c r="I3632" t="s">
        <v>246</v>
      </c>
      <c r="J3632">
        <v>339</v>
      </c>
      <c r="K3632">
        <v>17</v>
      </c>
    </row>
    <row r="3633" spans="1:11" x14ac:dyDescent="0.6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245</v>
      </c>
      <c r="H3633" t="s">
        <v>245</v>
      </c>
      <c r="I3633" t="s">
        <v>245</v>
      </c>
      <c r="J3633">
        <v>339</v>
      </c>
      <c r="K3633">
        <v>17</v>
      </c>
    </row>
    <row r="3634" spans="1:11" x14ac:dyDescent="0.6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246</v>
      </c>
      <c r="H3634" t="s">
        <v>245</v>
      </c>
      <c r="I3634" t="s">
        <v>246</v>
      </c>
      <c r="J3634">
        <v>339</v>
      </c>
      <c r="K3634">
        <v>17</v>
      </c>
    </row>
    <row r="3635" spans="1:11" x14ac:dyDescent="0.6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246</v>
      </c>
      <c r="H3635" t="s">
        <v>245</v>
      </c>
      <c r="I3635" t="s">
        <v>246</v>
      </c>
      <c r="J3635">
        <v>339</v>
      </c>
      <c r="K3635">
        <v>17</v>
      </c>
    </row>
    <row r="3636" spans="1:11" x14ac:dyDescent="0.6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246</v>
      </c>
      <c r="H3636" t="s">
        <v>246</v>
      </c>
      <c r="I3636" t="s">
        <v>246</v>
      </c>
      <c r="J3636">
        <v>339</v>
      </c>
      <c r="K3636">
        <v>17</v>
      </c>
    </row>
    <row r="3637" spans="1:11" x14ac:dyDescent="0.6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246</v>
      </c>
      <c r="H3637" t="s">
        <v>245</v>
      </c>
      <c r="I3637" t="s">
        <v>246</v>
      </c>
      <c r="J3637">
        <v>339</v>
      </c>
      <c r="K3637">
        <v>17</v>
      </c>
    </row>
    <row r="3638" spans="1:11" x14ac:dyDescent="0.6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245</v>
      </c>
      <c r="H3638" t="s">
        <v>245</v>
      </c>
      <c r="I3638" t="s">
        <v>245</v>
      </c>
      <c r="J3638">
        <v>339</v>
      </c>
      <c r="K3638">
        <v>17</v>
      </c>
    </row>
    <row r="3639" spans="1:11" x14ac:dyDescent="0.6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246</v>
      </c>
      <c r="H3639" t="s">
        <v>245</v>
      </c>
      <c r="I3639" t="s">
        <v>246</v>
      </c>
      <c r="J3639">
        <v>339</v>
      </c>
      <c r="K3639">
        <v>17</v>
      </c>
    </row>
    <row r="3640" spans="1:11" x14ac:dyDescent="0.6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246</v>
      </c>
      <c r="H3640" t="s">
        <v>245</v>
      </c>
      <c r="I3640" t="s">
        <v>246</v>
      </c>
      <c r="J3640">
        <v>339</v>
      </c>
      <c r="K3640">
        <v>17</v>
      </c>
    </row>
    <row r="3641" spans="1:11" x14ac:dyDescent="0.6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245</v>
      </c>
      <c r="H3641" t="s">
        <v>245</v>
      </c>
      <c r="I3641" t="s">
        <v>246</v>
      </c>
      <c r="J3641">
        <v>339</v>
      </c>
      <c r="K3641">
        <v>17</v>
      </c>
    </row>
    <row r="3642" spans="1:11" x14ac:dyDescent="0.6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245</v>
      </c>
      <c r="H3642" t="s">
        <v>245</v>
      </c>
      <c r="I3642" t="s">
        <v>246</v>
      </c>
      <c r="J3642">
        <v>339</v>
      </c>
      <c r="K3642">
        <v>17</v>
      </c>
    </row>
    <row r="3643" spans="1:11" x14ac:dyDescent="0.6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246</v>
      </c>
      <c r="H3643" t="s">
        <v>245</v>
      </c>
      <c r="I3643" t="s">
        <v>246</v>
      </c>
      <c r="J3643">
        <v>339</v>
      </c>
      <c r="K3643">
        <v>17</v>
      </c>
    </row>
    <row r="3644" spans="1:11" x14ac:dyDescent="0.6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246</v>
      </c>
      <c r="H3644" t="s">
        <v>246</v>
      </c>
      <c r="I3644" t="s">
        <v>246</v>
      </c>
      <c r="J3644">
        <v>339</v>
      </c>
      <c r="K3644">
        <v>17</v>
      </c>
    </row>
    <row r="3645" spans="1:11" x14ac:dyDescent="0.6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245</v>
      </c>
      <c r="H3645" t="s">
        <v>245</v>
      </c>
      <c r="I3645" t="s">
        <v>245</v>
      </c>
      <c r="J3645">
        <v>339</v>
      </c>
      <c r="K3645">
        <v>17</v>
      </c>
    </row>
    <row r="3646" spans="1:11" x14ac:dyDescent="0.6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246</v>
      </c>
      <c r="H3646" t="s">
        <v>245</v>
      </c>
      <c r="I3646" t="s">
        <v>246</v>
      </c>
      <c r="J3646">
        <v>339</v>
      </c>
      <c r="K3646">
        <v>17</v>
      </c>
    </row>
    <row r="3647" spans="1:11" x14ac:dyDescent="0.6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246</v>
      </c>
      <c r="H3647" t="s">
        <v>246</v>
      </c>
      <c r="I3647" t="s">
        <v>246</v>
      </c>
      <c r="J3647">
        <v>339</v>
      </c>
      <c r="K3647">
        <v>17</v>
      </c>
    </row>
    <row r="3648" spans="1:11" x14ac:dyDescent="0.6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246</v>
      </c>
      <c r="H3648" t="s">
        <v>246</v>
      </c>
      <c r="I3648" t="s">
        <v>246</v>
      </c>
      <c r="J3648">
        <v>339</v>
      </c>
      <c r="K3648">
        <v>17</v>
      </c>
    </row>
    <row r="3649" spans="1:11" x14ac:dyDescent="0.6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246</v>
      </c>
      <c r="H3649" t="s">
        <v>245</v>
      </c>
      <c r="I3649" t="s">
        <v>246</v>
      </c>
      <c r="J3649">
        <v>339</v>
      </c>
      <c r="K3649">
        <v>17</v>
      </c>
    </row>
    <row r="3650" spans="1:11" x14ac:dyDescent="0.6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246</v>
      </c>
      <c r="H3650" t="s">
        <v>245</v>
      </c>
      <c r="I3650" t="s">
        <v>246</v>
      </c>
      <c r="J3650">
        <v>339</v>
      </c>
      <c r="K3650">
        <v>17</v>
      </c>
    </row>
    <row r="3651" spans="1:11" x14ac:dyDescent="0.6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245</v>
      </c>
      <c r="H3651" t="s">
        <v>245</v>
      </c>
      <c r="I3651" t="s">
        <v>246</v>
      </c>
      <c r="J3651">
        <v>339</v>
      </c>
      <c r="K3651">
        <v>17</v>
      </c>
    </row>
    <row r="3652" spans="1:11" x14ac:dyDescent="0.6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246</v>
      </c>
      <c r="H3652" t="s">
        <v>245</v>
      </c>
      <c r="I3652" t="s">
        <v>246</v>
      </c>
      <c r="J3652">
        <v>339</v>
      </c>
      <c r="K3652">
        <v>17</v>
      </c>
    </row>
    <row r="3653" spans="1:11" x14ac:dyDescent="0.6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245</v>
      </c>
      <c r="H3653" t="s">
        <v>245</v>
      </c>
      <c r="I3653" t="s">
        <v>246</v>
      </c>
      <c r="J3653">
        <v>339</v>
      </c>
      <c r="K3653">
        <v>17</v>
      </c>
    </row>
    <row r="3654" spans="1:11" x14ac:dyDescent="0.6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246</v>
      </c>
      <c r="H3654" t="s">
        <v>245</v>
      </c>
      <c r="I3654" t="s">
        <v>246</v>
      </c>
      <c r="J3654">
        <v>339</v>
      </c>
      <c r="K3654">
        <v>17</v>
      </c>
    </row>
    <row r="3655" spans="1:11" x14ac:dyDescent="0.6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246</v>
      </c>
      <c r="H3655" t="s">
        <v>245</v>
      </c>
      <c r="I3655" t="s">
        <v>246</v>
      </c>
      <c r="J3655">
        <v>339</v>
      </c>
      <c r="K3655">
        <v>17</v>
      </c>
    </row>
    <row r="3656" spans="1:11" x14ac:dyDescent="0.6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245</v>
      </c>
      <c r="H3656" t="s">
        <v>245</v>
      </c>
      <c r="I3656" t="s">
        <v>246</v>
      </c>
      <c r="J3656">
        <v>339</v>
      </c>
      <c r="K3656">
        <v>17</v>
      </c>
    </row>
    <row r="3657" spans="1:11" x14ac:dyDescent="0.6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246</v>
      </c>
      <c r="H3657" t="s">
        <v>245</v>
      </c>
      <c r="I3657" t="s">
        <v>246</v>
      </c>
      <c r="J3657">
        <v>339</v>
      </c>
      <c r="K3657">
        <v>17</v>
      </c>
    </row>
    <row r="3658" spans="1:11" x14ac:dyDescent="0.6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246</v>
      </c>
      <c r="H3658" t="s">
        <v>246</v>
      </c>
      <c r="I3658" t="s">
        <v>246</v>
      </c>
      <c r="J3658">
        <v>339</v>
      </c>
      <c r="K3658">
        <v>17</v>
      </c>
    </row>
    <row r="3659" spans="1:11" x14ac:dyDescent="0.6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245</v>
      </c>
      <c r="H3659" t="s">
        <v>245</v>
      </c>
      <c r="I3659" t="s">
        <v>246</v>
      </c>
      <c r="J3659">
        <v>339</v>
      </c>
      <c r="K3659">
        <v>17</v>
      </c>
    </row>
    <row r="3660" spans="1:11" x14ac:dyDescent="0.6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245</v>
      </c>
      <c r="H3660" t="s">
        <v>245</v>
      </c>
      <c r="I3660" t="s">
        <v>246</v>
      </c>
      <c r="J3660">
        <v>339</v>
      </c>
      <c r="K3660">
        <v>17</v>
      </c>
    </row>
    <row r="3661" spans="1:11" x14ac:dyDescent="0.6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245</v>
      </c>
      <c r="H3661" t="s">
        <v>245</v>
      </c>
      <c r="I3661" t="s">
        <v>246</v>
      </c>
      <c r="J3661">
        <v>339</v>
      </c>
      <c r="K3661">
        <v>17</v>
      </c>
    </row>
    <row r="3662" spans="1:11" x14ac:dyDescent="0.6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245</v>
      </c>
      <c r="H3662" t="s">
        <v>245</v>
      </c>
      <c r="I3662" t="s">
        <v>246</v>
      </c>
      <c r="J3662">
        <v>339</v>
      </c>
      <c r="K3662">
        <v>17</v>
      </c>
    </row>
    <row r="3663" spans="1:11" x14ac:dyDescent="0.6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245</v>
      </c>
      <c r="H3663" t="s">
        <v>245</v>
      </c>
      <c r="I3663" t="s">
        <v>246</v>
      </c>
      <c r="J3663">
        <v>339</v>
      </c>
      <c r="K3663">
        <v>17</v>
      </c>
    </row>
    <row r="3664" spans="1:11" x14ac:dyDescent="0.6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245</v>
      </c>
      <c r="H3664" t="s">
        <v>245</v>
      </c>
      <c r="I3664" t="s">
        <v>245</v>
      </c>
      <c r="J3664">
        <v>339</v>
      </c>
      <c r="K3664">
        <v>17</v>
      </c>
    </row>
    <row r="3665" spans="1:11" x14ac:dyDescent="0.6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246</v>
      </c>
      <c r="H3665" t="s">
        <v>245</v>
      </c>
      <c r="I3665" t="s">
        <v>246</v>
      </c>
      <c r="J3665">
        <v>339</v>
      </c>
      <c r="K3665">
        <v>17</v>
      </c>
    </row>
    <row r="3666" spans="1:11" x14ac:dyDescent="0.6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245</v>
      </c>
      <c r="H3666" t="s">
        <v>245</v>
      </c>
      <c r="I3666" t="s">
        <v>245</v>
      </c>
      <c r="J3666">
        <v>339</v>
      </c>
      <c r="K3666">
        <v>17</v>
      </c>
    </row>
    <row r="3667" spans="1:11" x14ac:dyDescent="0.6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246</v>
      </c>
      <c r="H3667" t="s">
        <v>245</v>
      </c>
      <c r="I3667" t="s">
        <v>246</v>
      </c>
      <c r="J3667">
        <v>339</v>
      </c>
      <c r="K3667">
        <v>17</v>
      </c>
    </row>
    <row r="3668" spans="1:11" x14ac:dyDescent="0.6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245</v>
      </c>
      <c r="H3668" t="s">
        <v>245</v>
      </c>
      <c r="I3668" t="s">
        <v>245</v>
      </c>
      <c r="J3668">
        <v>339</v>
      </c>
      <c r="K3668">
        <v>17</v>
      </c>
    </row>
    <row r="3669" spans="1:11" x14ac:dyDescent="0.6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245</v>
      </c>
      <c r="H3669" t="s">
        <v>245</v>
      </c>
      <c r="I3669" t="s">
        <v>246</v>
      </c>
      <c r="J3669">
        <v>339</v>
      </c>
      <c r="K3669">
        <v>17</v>
      </c>
    </row>
    <row r="3670" spans="1:11" x14ac:dyDescent="0.6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246</v>
      </c>
      <c r="H3670" t="s">
        <v>245</v>
      </c>
      <c r="I3670" t="s">
        <v>246</v>
      </c>
      <c r="J3670">
        <v>339</v>
      </c>
      <c r="K3670">
        <v>17</v>
      </c>
    </row>
    <row r="3671" spans="1:11" x14ac:dyDescent="0.6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245</v>
      </c>
      <c r="H3671" t="s">
        <v>245</v>
      </c>
      <c r="I3671" t="s">
        <v>245</v>
      </c>
      <c r="J3671">
        <v>339</v>
      </c>
      <c r="K3671">
        <v>17</v>
      </c>
    </row>
    <row r="3672" spans="1:11" x14ac:dyDescent="0.6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246</v>
      </c>
      <c r="H3672" t="s">
        <v>246</v>
      </c>
      <c r="I3672" t="s">
        <v>246</v>
      </c>
      <c r="J3672">
        <v>339</v>
      </c>
      <c r="K3672">
        <v>17</v>
      </c>
    </row>
    <row r="3673" spans="1:11" x14ac:dyDescent="0.6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246</v>
      </c>
      <c r="H3673" t="s">
        <v>245</v>
      </c>
      <c r="I3673" t="s">
        <v>246</v>
      </c>
      <c r="J3673">
        <v>339</v>
      </c>
      <c r="K3673">
        <v>17</v>
      </c>
    </row>
    <row r="3674" spans="1:11" x14ac:dyDescent="0.6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246</v>
      </c>
      <c r="H3674" t="s">
        <v>246</v>
      </c>
      <c r="I3674" t="s">
        <v>246</v>
      </c>
      <c r="J3674">
        <v>339</v>
      </c>
      <c r="K3674">
        <v>17</v>
      </c>
    </row>
    <row r="3675" spans="1:11" x14ac:dyDescent="0.6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245</v>
      </c>
      <c r="H3675" t="s">
        <v>245</v>
      </c>
      <c r="I3675" t="s">
        <v>246</v>
      </c>
      <c r="J3675">
        <v>339</v>
      </c>
      <c r="K3675">
        <v>17</v>
      </c>
    </row>
    <row r="3676" spans="1:11" x14ac:dyDescent="0.6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245</v>
      </c>
      <c r="H3676" t="s">
        <v>245</v>
      </c>
      <c r="I3676" t="s">
        <v>245</v>
      </c>
      <c r="J3676">
        <v>339</v>
      </c>
      <c r="K3676">
        <v>17</v>
      </c>
    </row>
    <row r="3677" spans="1:11" x14ac:dyDescent="0.6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246</v>
      </c>
      <c r="H3677" t="s">
        <v>245</v>
      </c>
      <c r="I3677" t="s">
        <v>246</v>
      </c>
      <c r="J3677">
        <v>339</v>
      </c>
      <c r="K3677">
        <v>17</v>
      </c>
    </row>
    <row r="3678" spans="1:11" x14ac:dyDescent="0.6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246</v>
      </c>
      <c r="H3678" t="s">
        <v>245</v>
      </c>
      <c r="I3678" t="s">
        <v>246</v>
      </c>
      <c r="J3678">
        <v>339</v>
      </c>
      <c r="K3678">
        <v>17</v>
      </c>
    </row>
    <row r="3679" spans="1:11" x14ac:dyDescent="0.6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246</v>
      </c>
      <c r="H3679" t="s">
        <v>245</v>
      </c>
      <c r="I3679" t="s">
        <v>246</v>
      </c>
      <c r="J3679">
        <v>339</v>
      </c>
      <c r="K3679">
        <v>17</v>
      </c>
    </row>
    <row r="3680" spans="1:11" x14ac:dyDescent="0.6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246</v>
      </c>
      <c r="H3680" t="s">
        <v>245</v>
      </c>
      <c r="I3680" t="s">
        <v>246</v>
      </c>
      <c r="J3680">
        <v>339</v>
      </c>
      <c r="K3680">
        <v>17</v>
      </c>
    </row>
    <row r="3681" spans="1:11" x14ac:dyDescent="0.6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246</v>
      </c>
      <c r="H3681" t="s">
        <v>245</v>
      </c>
      <c r="I3681" t="s">
        <v>246</v>
      </c>
      <c r="J3681">
        <v>339</v>
      </c>
      <c r="K3681">
        <v>17</v>
      </c>
    </row>
    <row r="3682" spans="1:11" x14ac:dyDescent="0.6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245</v>
      </c>
      <c r="H3682" t="s">
        <v>245</v>
      </c>
      <c r="I3682" t="s">
        <v>246</v>
      </c>
      <c r="J3682">
        <v>339</v>
      </c>
      <c r="K3682">
        <v>17</v>
      </c>
    </row>
    <row r="3683" spans="1:11" x14ac:dyDescent="0.6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245</v>
      </c>
      <c r="H3683" t="s">
        <v>245</v>
      </c>
      <c r="I3683" t="s">
        <v>245</v>
      </c>
      <c r="J3683">
        <v>339</v>
      </c>
      <c r="K3683">
        <v>17</v>
      </c>
    </row>
    <row r="3684" spans="1:11" x14ac:dyDescent="0.6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246</v>
      </c>
      <c r="H3684" t="s">
        <v>245</v>
      </c>
      <c r="I3684" t="s">
        <v>246</v>
      </c>
      <c r="J3684">
        <v>339</v>
      </c>
      <c r="K3684">
        <v>17</v>
      </c>
    </row>
    <row r="3685" spans="1:11" x14ac:dyDescent="0.6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246</v>
      </c>
      <c r="H3685" t="s">
        <v>245</v>
      </c>
      <c r="I3685" t="s">
        <v>246</v>
      </c>
      <c r="J3685">
        <v>339</v>
      </c>
      <c r="K3685">
        <v>17</v>
      </c>
    </row>
    <row r="3686" spans="1:11" x14ac:dyDescent="0.6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246</v>
      </c>
      <c r="H3686" t="s">
        <v>245</v>
      </c>
      <c r="I3686" t="s">
        <v>246</v>
      </c>
      <c r="J3686">
        <v>339</v>
      </c>
      <c r="K3686">
        <v>17</v>
      </c>
    </row>
    <row r="3687" spans="1:11" x14ac:dyDescent="0.6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246</v>
      </c>
      <c r="H3687" t="s">
        <v>246</v>
      </c>
      <c r="I3687" t="s">
        <v>246</v>
      </c>
      <c r="J3687">
        <v>339</v>
      </c>
      <c r="K3687">
        <v>17</v>
      </c>
    </row>
    <row r="3688" spans="1:11" x14ac:dyDescent="0.6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246</v>
      </c>
      <c r="H3688" t="s">
        <v>246</v>
      </c>
      <c r="I3688" t="s">
        <v>245</v>
      </c>
      <c r="J3688">
        <v>339</v>
      </c>
      <c r="K3688">
        <v>17</v>
      </c>
    </row>
    <row r="3689" spans="1:11" x14ac:dyDescent="0.6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246</v>
      </c>
      <c r="H3689" t="s">
        <v>245</v>
      </c>
      <c r="I3689" t="s">
        <v>246</v>
      </c>
      <c r="J3689">
        <v>339</v>
      </c>
      <c r="K3689">
        <v>17</v>
      </c>
    </row>
    <row r="3690" spans="1:11" x14ac:dyDescent="0.6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245</v>
      </c>
      <c r="H3690" t="s">
        <v>245</v>
      </c>
      <c r="I3690" t="s">
        <v>245</v>
      </c>
      <c r="J3690">
        <v>339</v>
      </c>
      <c r="K3690">
        <v>17</v>
      </c>
    </row>
    <row r="3691" spans="1:11" x14ac:dyDescent="0.6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246</v>
      </c>
      <c r="H3691" t="s">
        <v>246</v>
      </c>
      <c r="I3691" t="s">
        <v>246</v>
      </c>
      <c r="J3691">
        <v>339</v>
      </c>
      <c r="K3691">
        <v>17</v>
      </c>
    </row>
    <row r="3692" spans="1:11" x14ac:dyDescent="0.6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245</v>
      </c>
      <c r="H3692" t="s">
        <v>245</v>
      </c>
      <c r="I3692" t="s">
        <v>246</v>
      </c>
      <c r="J3692">
        <v>339</v>
      </c>
      <c r="K3692">
        <v>17</v>
      </c>
    </row>
    <row r="3693" spans="1:11" x14ac:dyDescent="0.6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245</v>
      </c>
      <c r="H3693" t="s">
        <v>245</v>
      </c>
      <c r="I3693" t="s">
        <v>246</v>
      </c>
      <c r="J3693">
        <v>339</v>
      </c>
      <c r="K3693">
        <v>17</v>
      </c>
    </row>
    <row r="3694" spans="1:11" x14ac:dyDescent="0.6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245</v>
      </c>
      <c r="H3694" t="s">
        <v>245</v>
      </c>
      <c r="I3694" t="s">
        <v>246</v>
      </c>
      <c r="J3694">
        <v>339</v>
      </c>
      <c r="K3694">
        <v>17</v>
      </c>
    </row>
    <row r="3695" spans="1:11" x14ac:dyDescent="0.6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246</v>
      </c>
      <c r="H3695" t="s">
        <v>245</v>
      </c>
      <c r="I3695" t="s">
        <v>246</v>
      </c>
      <c r="J3695">
        <v>339</v>
      </c>
      <c r="K3695">
        <v>17</v>
      </c>
    </row>
    <row r="3696" spans="1:11" x14ac:dyDescent="0.6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245</v>
      </c>
      <c r="H3696" t="s">
        <v>245</v>
      </c>
      <c r="I3696" t="s">
        <v>245</v>
      </c>
      <c r="J3696">
        <v>339</v>
      </c>
      <c r="K3696">
        <v>17</v>
      </c>
    </row>
    <row r="3697" spans="1:11" x14ac:dyDescent="0.6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245</v>
      </c>
      <c r="H3697" t="s">
        <v>245</v>
      </c>
      <c r="I3697" t="s">
        <v>246</v>
      </c>
      <c r="J3697">
        <v>339</v>
      </c>
      <c r="K3697">
        <v>17</v>
      </c>
    </row>
    <row r="3698" spans="1:11" x14ac:dyDescent="0.6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246</v>
      </c>
      <c r="H3698" t="s">
        <v>245</v>
      </c>
      <c r="I3698" t="s">
        <v>246</v>
      </c>
      <c r="J3698">
        <v>339</v>
      </c>
      <c r="K3698">
        <v>17</v>
      </c>
    </row>
    <row r="3699" spans="1:11" x14ac:dyDescent="0.6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246</v>
      </c>
      <c r="H3699" t="s">
        <v>246</v>
      </c>
      <c r="I3699" t="s">
        <v>246</v>
      </c>
      <c r="J3699">
        <v>339</v>
      </c>
      <c r="K3699">
        <v>17</v>
      </c>
    </row>
    <row r="3700" spans="1:11" x14ac:dyDescent="0.6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246</v>
      </c>
      <c r="H3700" t="s">
        <v>246</v>
      </c>
      <c r="I3700" t="s">
        <v>246</v>
      </c>
      <c r="J3700">
        <v>339</v>
      </c>
      <c r="K3700">
        <v>17</v>
      </c>
    </row>
    <row r="3701" spans="1:11" x14ac:dyDescent="0.6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246</v>
      </c>
      <c r="H3701" t="s">
        <v>246</v>
      </c>
      <c r="I3701" t="s">
        <v>246</v>
      </c>
      <c r="J3701">
        <v>339</v>
      </c>
      <c r="K3701">
        <v>17</v>
      </c>
    </row>
    <row r="3702" spans="1:11" x14ac:dyDescent="0.6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245</v>
      </c>
      <c r="H3702" t="s">
        <v>245</v>
      </c>
      <c r="I3702" t="s">
        <v>246</v>
      </c>
      <c r="J3702">
        <v>339</v>
      </c>
      <c r="K3702">
        <v>17</v>
      </c>
    </row>
    <row r="3703" spans="1:11" x14ac:dyDescent="0.6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246</v>
      </c>
      <c r="H3703" t="s">
        <v>246</v>
      </c>
      <c r="I3703" t="s">
        <v>246</v>
      </c>
      <c r="J3703">
        <v>339</v>
      </c>
      <c r="K3703">
        <v>17</v>
      </c>
    </row>
    <row r="3704" spans="1:11" x14ac:dyDescent="0.6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245</v>
      </c>
      <c r="H3704" t="s">
        <v>245</v>
      </c>
      <c r="I3704" t="s">
        <v>245</v>
      </c>
      <c r="J3704">
        <v>339</v>
      </c>
      <c r="K3704">
        <v>17</v>
      </c>
    </row>
    <row r="3705" spans="1:11" x14ac:dyDescent="0.6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245</v>
      </c>
      <c r="H3705" t="s">
        <v>245</v>
      </c>
      <c r="I3705" t="s">
        <v>246</v>
      </c>
      <c r="J3705">
        <v>339</v>
      </c>
      <c r="K3705">
        <v>17</v>
      </c>
    </row>
    <row r="3706" spans="1:11" x14ac:dyDescent="0.6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245</v>
      </c>
      <c r="H3706" t="s">
        <v>245</v>
      </c>
      <c r="I3706" t="s">
        <v>246</v>
      </c>
      <c r="J3706">
        <v>339</v>
      </c>
      <c r="K3706">
        <v>17</v>
      </c>
    </row>
    <row r="3707" spans="1:11" x14ac:dyDescent="0.6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246</v>
      </c>
      <c r="H3707" t="s">
        <v>245</v>
      </c>
      <c r="I3707" t="s">
        <v>246</v>
      </c>
      <c r="J3707">
        <v>339</v>
      </c>
      <c r="K3707">
        <v>17</v>
      </c>
    </row>
    <row r="3708" spans="1:11" x14ac:dyDescent="0.6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246</v>
      </c>
      <c r="H3708" t="s">
        <v>245</v>
      </c>
      <c r="I3708" t="s">
        <v>246</v>
      </c>
      <c r="J3708">
        <v>339</v>
      </c>
      <c r="K3708">
        <v>17</v>
      </c>
    </row>
    <row r="3709" spans="1:11" x14ac:dyDescent="0.6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245</v>
      </c>
      <c r="H3709" t="s">
        <v>245</v>
      </c>
      <c r="I3709" t="s">
        <v>246</v>
      </c>
      <c r="J3709">
        <v>339</v>
      </c>
      <c r="K3709">
        <v>17</v>
      </c>
    </row>
    <row r="3710" spans="1:11" x14ac:dyDescent="0.6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246</v>
      </c>
      <c r="H3710" t="s">
        <v>245</v>
      </c>
      <c r="I3710" t="s">
        <v>246</v>
      </c>
      <c r="J3710">
        <v>339</v>
      </c>
      <c r="K3710">
        <v>17</v>
      </c>
    </row>
    <row r="3711" spans="1:11" x14ac:dyDescent="0.6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246</v>
      </c>
      <c r="H3711" t="s">
        <v>246</v>
      </c>
      <c r="I3711" t="s">
        <v>246</v>
      </c>
      <c r="J3711">
        <v>339</v>
      </c>
      <c r="K3711">
        <v>17</v>
      </c>
    </row>
    <row r="3712" spans="1:11" x14ac:dyDescent="0.6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245</v>
      </c>
      <c r="H3712" t="s">
        <v>245</v>
      </c>
      <c r="I3712" t="s">
        <v>246</v>
      </c>
      <c r="J3712">
        <v>339</v>
      </c>
      <c r="K3712">
        <v>17</v>
      </c>
    </row>
    <row r="3713" spans="1:11" x14ac:dyDescent="0.6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245</v>
      </c>
      <c r="H3713" t="s">
        <v>245</v>
      </c>
      <c r="I3713" t="s">
        <v>246</v>
      </c>
      <c r="J3713">
        <v>339</v>
      </c>
      <c r="K3713">
        <v>17</v>
      </c>
    </row>
    <row r="3714" spans="1:11" x14ac:dyDescent="0.6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245</v>
      </c>
      <c r="H3714" t="s">
        <v>245</v>
      </c>
      <c r="I3714" t="s">
        <v>245</v>
      </c>
      <c r="J3714">
        <v>339</v>
      </c>
      <c r="K3714">
        <v>17</v>
      </c>
    </row>
    <row r="3715" spans="1:11" x14ac:dyDescent="0.6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245</v>
      </c>
      <c r="H3715" t="s">
        <v>245</v>
      </c>
      <c r="I3715" t="s">
        <v>246</v>
      </c>
      <c r="J3715">
        <v>339</v>
      </c>
      <c r="K3715">
        <v>17</v>
      </c>
    </row>
    <row r="3716" spans="1:11" x14ac:dyDescent="0.6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246</v>
      </c>
      <c r="H3716" t="s">
        <v>246</v>
      </c>
      <c r="I3716" t="s">
        <v>246</v>
      </c>
      <c r="J3716">
        <v>339</v>
      </c>
      <c r="K3716">
        <v>17</v>
      </c>
    </row>
    <row r="3717" spans="1:11" x14ac:dyDescent="0.6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246</v>
      </c>
      <c r="H3717" t="s">
        <v>245</v>
      </c>
      <c r="I3717" t="s">
        <v>246</v>
      </c>
      <c r="J3717">
        <v>339</v>
      </c>
      <c r="K3717">
        <v>17</v>
      </c>
    </row>
    <row r="3718" spans="1:11" x14ac:dyDescent="0.6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245</v>
      </c>
      <c r="H3718" t="s">
        <v>245</v>
      </c>
      <c r="I3718" t="s">
        <v>246</v>
      </c>
      <c r="J3718">
        <v>339</v>
      </c>
      <c r="K3718">
        <v>17</v>
      </c>
    </row>
    <row r="3719" spans="1:11" x14ac:dyDescent="0.6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246</v>
      </c>
      <c r="H3719" t="s">
        <v>245</v>
      </c>
      <c r="I3719" t="s">
        <v>246</v>
      </c>
      <c r="J3719">
        <v>339</v>
      </c>
      <c r="K3719">
        <v>17</v>
      </c>
    </row>
    <row r="3720" spans="1:11" x14ac:dyDescent="0.6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246</v>
      </c>
      <c r="H3720" t="s">
        <v>246</v>
      </c>
      <c r="I3720" t="s">
        <v>246</v>
      </c>
      <c r="J3720">
        <v>339</v>
      </c>
      <c r="K3720">
        <v>17</v>
      </c>
    </row>
    <row r="3721" spans="1:11" x14ac:dyDescent="0.6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245</v>
      </c>
      <c r="H3721" t="s">
        <v>245</v>
      </c>
      <c r="I3721" t="s">
        <v>246</v>
      </c>
      <c r="J3721">
        <v>339</v>
      </c>
      <c r="K3721">
        <v>17</v>
      </c>
    </row>
    <row r="3722" spans="1:11" x14ac:dyDescent="0.6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245</v>
      </c>
      <c r="H3722" t="s">
        <v>245</v>
      </c>
      <c r="I3722" t="s">
        <v>245</v>
      </c>
      <c r="J3722">
        <v>339</v>
      </c>
      <c r="K3722">
        <v>17</v>
      </c>
    </row>
    <row r="3723" spans="1:11" x14ac:dyDescent="0.6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245</v>
      </c>
      <c r="H3723" t="s">
        <v>245</v>
      </c>
      <c r="I3723" t="s">
        <v>245</v>
      </c>
      <c r="J3723">
        <v>339</v>
      </c>
      <c r="K3723">
        <v>17</v>
      </c>
    </row>
    <row r="3724" spans="1:11" x14ac:dyDescent="0.6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245</v>
      </c>
      <c r="H3724" t="s">
        <v>245</v>
      </c>
      <c r="I3724" t="s">
        <v>246</v>
      </c>
      <c r="J3724">
        <v>339</v>
      </c>
      <c r="K3724">
        <v>17</v>
      </c>
    </row>
    <row r="3725" spans="1:11" x14ac:dyDescent="0.6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246</v>
      </c>
      <c r="H3725" t="s">
        <v>246</v>
      </c>
      <c r="I3725" t="s">
        <v>246</v>
      </c>
      <c r="J3725">
        <v>339</v>
      </c>
      <c r="K3725">
        <v>17</v>
      </c>
    </row>
    <row r="3726" spans="1:11" x14ac:dyDescent="0.6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245</v>
      </c>
      <c r="H3726" t="s">
        <v>245</v>
      </c>
      <c r="I3726" t="s">
        <v>246</v>
      </c>
      <c r="J3726">
        <v>339</v>
      </c>
      <c r="K3726">
        <v>17</v>
      </c>
    </row>
    <row r="3727" spans="1:11" x14ac:dyDescent="0.6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245</v>
      </c>
      <c r="H3727" t="s">
        <v>245</v>
      </c>
      <c r="I3727" t="s">
        <v>246</v>
      </c>
      <c r="J3727">
        <v>339</v>
      </c>
      <c r="K3727">
        <v>17</v>
      </c>
    </row>
    <row r="3728" spans="1:11" x14ac:dyDescent="0.6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246</v>
      </c>
      <c r="H3728" t="s">
        <v>245</v>
      </c>
      <c r="I3728" t="s">
        <v>246</v>
      </c>
      <c r="J3728">
        <v>339</v>
      </c>
      <c r="K3728">
        <v>17</v>
      </c>
    </row>
    <row r="3729" spans="1:11" x14ac:dyDescent="0.6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246</v>
      </c>
      <c r="H3729" t="s">
        <v>245</v>
      </c>
      <c r="I3729" t="s">
        <v>246</v>
      </c>
      <c r="J3729">
        <v>339</v>
      </c>
      <c r="K3729">
        <v>17</v>
      </c>
    </row>
    <row r="3730" spans="1:11" x14ac:dyDescent="0.6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245</v>
      </c>
      <c r="H3730" t="s">
        <v>245</v>
      </c>
      <c r="I3730" t="s">
        <v>246</v>
      </c>
      <c r="J3730">
        <v>339</v>
      </c>
      <c r="K3730">
        <v>17</v>
      </c>
    </row>
    <row r="3731" spans="1:11" x14ac:dyDescent="0.6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245</v>
      </c>
      <c r="H3731" t="s">
        <v>245</v>
      </c>
      <c r="I3731" t="s">
        <v>245</v>
      </c>
      <c r="J3731">
        <v>339</v>
      </c>
      <c r="K3731">
        <v>17</v>
      </c>
    </row>
    <row r="3732" spans="1:11" x14ac:dyDescent="0.6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245</v>
      </c>
      <c r="H3732" t="s">
        <v>245</v>
      </c>
      <c r="I3732" t="s">
        <v>246</v>
      </c>
      <c r="J3732">
        <v>339</v>
      </c>
      <c r="K3732">
        <v>17</v>
      </c>
    </row>
    <row r="3733" spans="1:11" x14ac:dyDescent="0.6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245</v>
      </c>
      <c r="H3733" t="s">
        <v>245</v>
      </c>
      <c r="I3733" t="s">
        <v>246</v>
      </c>
      <c r="J3733">
        <v>339</v>
      </c>
      <c r="K3733">
        <v>17</v>
      </c>
    </row>
    <row r="3734" spans="1:11" x14ac:dyDescent="0.6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246</v>
      </c>
      <c r="H3734" t="s">
        <v>245</v>
      </c>
      <c r="I3734" t="s">
        <v>246</v>
      </c>
      <c r="J3734">
        <v>339</v>
      </c>
      <c r="K3734">
        <v>17</v>
      </c>
    </row>
    <row r="3735" spans="1:11" x14ac:dyDescent="0.6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246</v>
      </c>
      <c r="H3735" t="s">
        <v>246</v>
      </c>
      <c r="I3735" t="s">
        <v>246</v>
      </c>
      <c r="J3735">
        <v>339</v>
      </c>
      <c r="K3735">
        <v>17</v>
      </c>
    </row>
    <row r="3736" spans="1:11" x14ac:dyDescent="0.6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246</v>
      </c>
      <c r="H3736" t="s">
        <v>246</v>
      </c>
      <c r="I3736" t="s">
        <v>246</v>
      </c>
      <c r="J3736">
        <v>339</v>
      </c>
      <c r="K3736">
        <v>17</v>
      </c>
    </row>
    <row r="3737" spans="1:11" x14ac:dyDescent="0.6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245</v>
      </c>
      <c r="H3737" t="s">
        <v>245</v>
      </c>
      <c r="I3737" t="s">
        <v>246</v>
      </c>
      <c r="J3737">
        <v>339</v>
      </c>
      <c r="K3737">
        <v>17</v>
      </c>
    </row>
    <row r="3738" spans="1:11" x14ac:dyDescent="0.6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246</v>
      </c>
      <c r="H3738" t="s">
        <v>245</v>
      </c>
      <c r="I3738" t="s">
        <v>246</v>
      </c>
      <c r="J3738">
        <v>339</v>
      </c>
      <c r="K3738">
        <v>17</v>
      </c>
    </row>
    <row r="3739" spans="1:11" x14ac:dyDescent="0.6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246</v>
      </c>
      <c r="H3739" t="s">
        <v>245</v>
      </c>
      <c r="I3739" t="s">
        <v>246</v>
      </c>
      <c r="J3739">
        <v>339</v>
      </c>
      <c r="K3739">
        <v>17</v>
      </c>
    </row>
    <row r="3740" spans="1:11" x14ac:dyDescent="0.6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246</v>
      </c>
      <c r="H3740" t="s">
        <v>246</v>
      </c>
      <c r="I3740" t="s">
        <v>246</v>
      </c>
      <c r="J3740">
        <v>339</v>
      </c>
      <c r="K3740">
        <v>17</v>
      </c>
    </row>
    <row r="3741" spans="1:11" x14ac:dyDescent="0.6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245</v>
      </c>
      <c r="H3741" t="s">
        <v>245</v>
      </c>
      <c r="I3741" t="s">
        <v>245</v>
      </c>
      <c r="J3741">
        <v>339</v>
      </c>
      <c r="K3741">
        <v>17</v>
      </c>
    </row>
    <row r="3742" spans="1:11" x14ac:dyDescent="0.6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246</v>
      </c>
      <c r="H3742" t="s">
        <v>245</v>
      </c>
      <c r="I3742" t="s">
        <v>246</v>
      </c>
      <c r="J3742">
        <v>339</v>
      </c>
      <c r="K3742">
        <v>17</v>
      </c>
    </row>
    <row r="3743" spans="1:11" x14ac:dyDescent="0.6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246</v>
      </c>
      <c r="H3743" t="s">
        <v>246</v>
      </c>
      <c r="I3743" t="s">
        <v>246</v>
      </c>
      <c r="J3743">
        <v>339</v>
      </c>
      <c r="K3743">
        <v>17</v>
      </c>
    </row>
    <row r="3744" spans="1:11" x14ac:dyDescent="0.6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246</v>
      </c>
      <c r="H3744" t="s">
        <v>245</v>
      </c>
      <c r="I3744" t="s">
        <v>246</v>
      </c>
      <c r="J3744">
        <v>339</v>
      </c>
      <c r="K3744">
        <v>17</v>
      </c>
    </row>
    <row r="3745" spans="1:11" x14ac:dyDescent="0.6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246</v>
      </c>
      <c r="H3745" t="s">
        <v>245</v>
      </c>
      <c r="I3745" t="s">
        <v>246</v>
      </c>
      <c r="J3745">
        <v>273</v>
      </c>
      <c r="K3745">
        <v>18</v>
      </c>
    </row>
    <row r="3746" spans="1:11" x14ac:dyDescent="0.6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245</v>
      </c>
      <c r="H3746" t="s">
        <v>245</v>
      </c>
      <c r="I3746" t="s">
        <v>246</v>
      </c>
      <c r="J3746">
        <v>273</v>
      </c>
      <c r="K3746">
        <v>18</v>
      </c>
    </row>
    <row r="3747" spans="1:11" x14ac:dyDescent="0.6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245</v>
      </c>
      <c r="H3747" t="s">
        <v>245</v>
      </c>
      <c r="I3747" t="s">
        <v>245</v>
      </c>
      <c r="J3747">
        <v>273</v>
      </c>
      <c r="K3747">
        <v>18</v>
      </c>
    </row>
    <row r="3748" spans="1:11" x14ac:dyDescent="0.6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246</v>
      </c>
      <c r="H3748" t="s">
        <v>245</v>
      </c>
      <c r="I3748" t="s">
        <v>246</v>
      </c>
      <c r="J3748">
        <v>273</v>
      </c>
      <c r="K3748">
        <v>18</v>
      </c>
    </row>
    <row r="3749" spans="1:11" x14ac:dyDescent="0.6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245</v>
      </c>
      <c r="H3749" t="s">
        <v>245</v>
      </c>
      <c r="I3749" t="s">
        <v>246</v>
      </c>
      <c r="J3749">
        <v>273</v>
      </c>
      <c r="K3749">
        <v>18</v>
      </c>
    </row>
    <row r="3750" spans="1:11" x14ac:dyDescent="0.6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246</v>
      </c>
      <c r="H3750" t="s">
        <v>246</v>
      </c>
      <c r="I3750" t="s">
        <v>246</v>
      </c>
      <c r="J3750">
        <v>273</v>
      </c>
      <c r="K3750">
        <v>18</v>
      </c>
    </row>
    <row r="3751" spans="1:11" x14ac:dyDescent="0.6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246</v>
      </c>
      <c r="H3751" t="s">
        <v>246</v>
      </c>
      <c r="I3751" t="s">
        <v>246</v>
      </c>
      <c r="J3751">
        <v>273</v>
      </c>
      <c r="K3751">
        <v>18</v>
      </c>
    </row>
    <row r="3752" spans="1:11" x14ac:dyDescent="0.6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246</v>
      </c>
      <c r="H3752" t="s">
        <v>245</v>
      </c>
      <c r="I3752" t="s">
        <v>246</v>
      </c>
      <c r="J3752">
        <v>273</v>
      </c>
      <c r="K3752">
        <v>18</v>
      </c>
    </row>
    <row r="3753" spans="1:11" x14ac:dyDescent="0.6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246</v>
      </c>
      <c r="H3753" t="s">
        <v>245</v>
      </c>
      <c r="I3753" t="s">
        <v>246</v>
      </c>
      <c r="J3753">
        <v>273</v>
      </c>
      <c r="K3753">
        <v>18</v>
      </c>
    </row>
    <row r="3754" spans="1:11" x14ac:dyDescent="0.6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246</v>
      </c>
      <c r="H3754" t="s">
        <v>245</v>
      </c>
      <c r="I3754" t="s">
        <v>246</v>
      </c>
      <c r="J3754">
        <v>273</v>
      </c>
      <c r="K3754">
        <v>18</v>
      </c>
    </row>
    <row r="3755" spans="1:11" x14ac:dyDescent="0.6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245</v>
      </c>
      <c r="H3755" t="s">
        <v>245</v>
      </c>
      <c r="I3755" t="s">
        <v>246</v>
      </c>
      <c r="J3755">
        <v>273</v>
      </c>
      <c r="K3755">
        <v>18</v>
      </c>
    </row>
    <row r="3756" spans="1:11" x14ac:dyDescent="0.6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246</v>
      </c>
      <c r="H3756" t="s">
        <v>246</v>
      </c>
      <c r="I3756" t="s">
        <v>246</v>
      </c>
      <c r="J3756">
        <v>273</v>
      </c>
      <c r="K3756">
        <v>18</v>
      </c>
    </row>
    <row r="3757" spans="1:11" x14ac:dyDescent="0.6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246</v>
      </c>
      <c r="H3757" t="s">
        <v>245</v>
      </c>
      <c r="I3757" t="s">
        <v>246</v>
      </c>
      <c r="J3757">
        <v>273</v>
      </c>
      <c r="K3757">
        <v>18</v>
      </c>
    </row>
    <row r="3758" spans="1:11" x14ac:dyDescent="0.6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246</v>
      </c>
      <c r="H3758" t="s">
        <v>246</v>
      </c>
      <c r="I3758" t="s">
        <v>246</v>
      </c>
      <c r="J3758">
        <v>273</v>
      </c>
      <c r="K3758">
        <v>18</v>
      </c>
    </row>
    <row r="3759" spans="1:11" x14ac:dyDescent="0.6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246</v>
      </c>
      <c r="H3759" t="s">
        <v>245</v>
      </c>
      <c r="I3759" t="s">
        <v>246</v>
      </c>
      <c r="J3759">
        <v>273</v>
      </c>
      <c r="K3759">
        <v>18</v>
      </c>
    </row>
    <row r="3760" spans="1:11" x14ac:dyDescent="0.6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246</v>
      </c>
      <c r="H3760" t="s">
        <v>246</v>
      </c>
      <c r="I3760" t="s">
        <v>246</v>
      </c>
      <c r="J3760">
        <v>273</v>
      </c>
      <c r="K3760">
        <v>18</v>
      </c>
    </row>
    <row r="3761" spans="1:11" x14ac:dyDescent="0.6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245</v>
      </c>
      <c r="H3761" t="s">
        <v>245</v>
      </c>
      <c r="I3761" t="s">
        <v>245</v>
      </c>
      <c r="J3761">
        <v>273</v>
      </c>
      <c r="K3761">
        <v>18</v>
      </c>
    </row>
    <row r="3762" spans="1:11" x14ac:dyDescent="0.6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246</v>
      </c>
      <c r="H3762" t="s">
        <v>246</v>
      </c>
      <c r="I3762" t="s">
        <v>246</v>
      </c>
      <c r="J3762">
        <v>273</v>
      </c>
      <c r="K3762">
        <v>18</v>
      </c>
    </row>
    <row r="3763" spans="1:11" x14ac:dyDescent="0.6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246</v>
      </c>
      <c r="H3763" t="s">
        <v>245</v>
      </c>
      <c r="I3763" t="s">
        <v>246</v>
      </c>
      <c r="J3763">
        <v>273</v>
      </c>
      <c r="K3763">
        <v>18</v>
      </c>
    </row>
    <row r="3764" spans="1:11" x14ac:dyDescent="0.6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246</v>
      </c>
      <c r="H3764" t="s">
        <v>246</v>
      </c>
      <c r="I3764" t="s">
        <v>246</v>
      </c>
      <c r="J3764">
        <v>273</v>
      </c>
      <c r="K3764">
        <v>18</v>
      </c>
    </row>
    <row r="3765" spans="1:11" x14ac:dyDescent="0.6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246</v>
      </c>
      <c r="H3765" t="s">
        <v>246</v>
      </c>
      <c r="I3765" t="s">
        <v>246</v>
      </c>
      <c r="J3765">
        <v>273</v>
      </c>
      <c r="K3765">
        <v>18</v>
      </c>
    </row>
    <row r="3766" spans="1:11" x14ac:dyDescent="0.6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245</v>
      </c>
      <c r="H3766" t="s">
        <v>245</v>
      </c>
      <c r="I3766" t="s">
        <v>246</v>
      </c>
      <c r="J3766">
        <v>273</v>
      </c>
      <c r="K3766">
        <v>18</v>
      </c>
    </row>
    <row r="3767" spans="1:11" x14ac:dyDescent="0.6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246</v>
      </c>
      <c r="H3767" t="s">
        <v>245</v>
      </c>
      <c r="I3767" t="s">
        <v>246</v>
      </c>
      <c r="J3767">
        <v>273</v>
      </c>
      <c r="K3767">
        <v>18</v>
      </c>
    </row>
    <row r="3768" spans="1:11" x14ac:dyDescent="0.6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246</v>
      </c>
      <c r="H3768" t="s">
        <v>245</v>
      </c>
      <c r="I3768" t="s">
        <v>246</v>
      </c>
      <c r="J3768">
        <v>273</v>
      </c>
      <c r="K3768">
        <v>18</v>
      </c>
    </row>
    <row r="3769" spans="1:11" x14ac:dyDescent="0.6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245</v>
      </c>
      <c r="H3769" t="s">
        <v>245</v>
      </c>
      <c r="I3769" t="s">
        <v>245</v>
      </c>
      <c r="J3769">
        <v>273</v>
      </c>
      <c r="K3769">
        <v>18</v>
      </c>
    </row>
    <row r="3770" spans="1:11" x14ac:dyDescent="0.6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246</v>
      </c>
      <c r="H3770" t="s">
        <v>245</v>
      </c>
      <c r="I3770" t="s">
        <v>246</v>
      </c>
      <c r="J3770">
        <v>273</v>
      </c>
      <c r="K3770">
        <v>18</v>
      </c>
    </row>
    <row r="3771" spans="1:11" x14ac:dyDescent="0.6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246</v>
      </c>
      <c r="H3771" t="s">
        <v>245</v>
      </c>
      <c r="I3771" t="s">
        <v>246</v>
      </c>
      <c r="J3771">
        <v>273</v>
      </c>
      <c r="K3771">
        <v>18</v>
      </c>
    </row>
    <row r="3772" spans="1:11" x14ac:dyDescent="0.6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245</v>
      </c>
      <c r="H3772" t="s">
        <v>245</v>
      </c>
      <c r="I3772" t="s">
        <v>246</v>
      </c>
      <c r="J3772">
        <v>273</v>
      </c>
      <c r="K3772">
        <v>18</v>
      </c>
    </row>
    <row r="3773" spans="1:11" x14ac:dyDescent="0.6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246</v>
      </c>
      <c r="H3773" t="s">
        <v>245</v>
      </c>
      <c r="I3773" t="s">
        <v>246</v>
      </c>
      <c r="J3773">
        <v>273</v>
      </c>
      <c r="K3773">
        <v>18</v>
      </c>
    </row>
    <row r="3774" spans="1:11" x14ac:dyDescent="0.6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245</v>
      </c>
      <c r="H3774" t="s">
        <v>245</v>
      </c>
      <c r="I3774" t="s">
        <v>246</v>
      </c>
      <c r="J3774">
        <v>273</v>
      </c>
      <c r="K3774">
        <v>18</v>
      </c>
    </row>
    <row r="3775" spans="1:11" x14ac:dyDescent="0.6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246</v>
      </c>
      <c r="H3775" t="s">
        <v>245</v>
      </c>
      <c r="I3775" t="s">
        <v>246</v>
      </c>
      <c r="J3775">
        <v>273</v>
      </c>
      <c r="K3775">
        <v>18</v>
      </c>
    </row>
    <row r="3776" spans="1:11" x14ac:dyDescent="0.6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245</v>
      </c>
      <c r="H3776" t="s">
        <v>245</v>
      </c>
      <c r="I3776" t="s">
        <v>246</v>
      </c>
      <c r="J3776">
        <v>273</v>
      </c>
      <c r="K3776">
        <v>18</v>
      </c>
    </row>
    <row r="3777" spans="1:11" x14ac:dyDescent="0.6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246</v>
      </c>
      <c r="H3777" t="s">
        <v>245</v>
      </c>
      <c r="I3777" t="s">
        <v>246</v>
      </c>
      <c r="J3777">
        <v>273</v>
      </c>
      <c r="K3777">
        <v>18</v>
      </c>
    </row>
    <row r="3778" spans="1:11" x14ac:dyDescent="0.6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246</v>
      </c>
      <c r="H3778" t="s">
        <v>245</v>
      </c>
      <c r="I3778" t="s">
        <v>246</v>
      </c>
      <c r="J3778">
        <v>273</v>
      </c>
      <c r="K3778">
        <v>18</v>
      </c>
    </row>
    <row r="3779" spans="1:11" x14ac:dyDescent="0.6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246</v>
      </c>
      <c r="H3779" t="s">
        <v>245</v>
      </c>
      <c r="I3779" t="s">
        <v>246</v>
      </c>
      <c r="J3779">
        <v>273</v>
      </c>
      <c r="K3779">
        <v>18</v>
      </c>
    </row>
    <row r="3780" spans="1:11" x14ac:dyDescent="0.6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246</v>
      </c>
      <c r="H3780" t="s">
        <v>245</v>
      </c>
      <c r="I3780" t="s">
        <v>246</v>
      </c>
      <c r="J3780">
        <v>273</v>
      </c>
      <c r="K3780">
        <v>18</v>
      </c>
    </row>
    <row r="3781" spans="1:11" x14ac:dyDescent="0.6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245</v>
      </c>
      <c r="H3781" t="s">
        <v>245</v>
      </c>
      <c r="I3781" t="s">
        <v>246</v>
      </c>
      <c r="J3781">
        <v>273</v>
      </c>
      <c r="K3781">
        <v>18</v>
      </c>
    </row>
    <row r="3782" spans="1:11" x14ac:dyDescent="0.6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246</v>
      </c>
      <c r="H3782" t="s">
        <v>246</v>
      </c>
      <c r="I3782" t="s">
        <v>246</v>
      </c>
      <c r="J3782">
        <v>273</v>
      </c>
      <c r="K3782">
        <v>18</v>
      </c>
    </row>
    <row r="3783" spans="1:11" x14ac:dyDescent="0.6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246</v>
      </c>
      <c r="H3783" t="s">
        <v>246</v>
      </c>
      <c r="I3783" t="s">
        <v>246</v>
      </c>
      <c r="J3783">
        <v>273</v>
      </c>
      <c r="K3783">
        <v>18</v>
      </c>
    </row>
    <row r="3784" spans="1:11" x14ac:dyDescent="0.6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246</v>
      </c>
      <c r="H3784" t="s">
        <v>246</v>
      </c>
      <c r="I3784" t="s">
        <v>246</v>
      </c>
      <c r="J3784">
        <v>273</v>
      </c>
      <c r="K3784">
        <v>18</v>
      </c>
    </row>
    <row r="3785" spans="1:11" x14ac:dyDescent="0.6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246</v>
      </c>
      <c r="H3785" t="s">
        <v>245</v>
      </c>
      <c r="I3785" t="s">
        <v>246</v>
      </c>
      <c r="J3785">
        <v>273</v>
      </c>
      <c r="K3785">
        <v>18</v>
      </c>
    </row>
    <row r="3786" spans="1:11" x14ac:dyDescent="0.6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245</v>
      </c>
      <c r="H3786" t="s">
        <v>245</v>
      </c>
      <c r="I3786" t="s">
        <v>245</v>
      </c>
      <c r="J3786">
        <v>273</v>
      </c>
      <c r="K3786">
        <v>18</v>
      </c>
    </row>
    <row r="3787" spans="1:11" x14ac:dyDescent="0.6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246</v>
      </c>
      <c r="H3787" t="s">
        <v>245</v>
      </c>
      <c r="I3787" t="s">
        <v>246</v>
      </c>
      <c r="J3787">
        <v>273</v>
      </c>
      <c r="K3787">
        <v>18</v>
      </c>
    </row>
    <row r="3788" spans="1:11" x14ac:dyDescent="0.6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245</v>
      </c>
      <c r="H3788" t="s">
        <v>245</v>
      </c>
      <c r="I3788" t="s">
        <v>245</v>
      </c>
      <c r="J3788">
        <v>273</v>
      </c>
      <c r="K3788">
        <v>18</v>
      </c>
    </row>
    <row r="3789" spans="1:11" x14ac:dyDescent="0.6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246</v>
      </c>
      <c r="H3789" t="s">
        <v>245</v>
      </c>
      <c r="I3789" t="s">
        <v>246</v>
      </c>
      <c r="J3789">
        <v>273</v>
      </c>
      <c r="K3789">
        <v>18</v>
      </c>
    </row>
    <row r="3790" spans="1:11" x14ac:dyDescent="0.6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246</v>
      </c>
      <c r="H3790" t="s">
        <v>246</v>
      </c>
      <c r="I3790" t="s">
        <v>246</v>
      </c>
      <c r="J3790">
        <v>273</v>
      </c>
      <c r="K3790">
        <v>18</v>
      </c>
    </row>
    <row r="3791" spans="1:11" x14ac:dyDescent="0.6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245</v>
      </c>
      <c r="H3791" t="s">
        <v>245</v>
      </c>
      <c r="I3791" t="s">
        <v>246</v>
      </c>
      <c r="J3791">
        <v>273</v>
      </c>
      <c r="K3791">
        <v>18</v>
      </c>
    </row>
    <row r="3792" spans="1:11" x14ac:dyDescent="0.6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246</v>
      </c>
      <c r="H3792" t="s">
        <v>245</v>
      </c>
      <c r="I3792" t="s">
        <v>246</v>
      </c>
      <c r="J3792">
        <v>273</v>
      </c>
      <c r="K3792">
        <v>18</v>
      </c>
    </row>
    <row r="3793" spans="1:11" x14ac:dyDescent="0.6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245</v>
      </c>
      <c r="H3793" t="s">
        <v>245</v>
      </c>
      <c r="I3793" t="s">
        <v>245</v>
      </c>
      <c r="J3793">
        <v>273</v>
      </c>
      <c r="K3793">
        <v>18</v>
      </c>
    </row>
    <row r="3794" spans="1:11" x14ac:dyDescent="0.6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246</v>
      </c>
      <c r="H3794" t="s">
        <v>245</v>
      </c>
      <c r="I3794" t="s">
        <v>246</v>
      </c>
      <c r="J3794">
        <v>273</v>
      </c>
      <c r="K3794">
        <v>18</v>
      </c>
    </row>
    <row r="3795" spans="1:11" x14ac:dyDescent="0.6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246</v>
      </c>
      <c r="H3795" t="s">
        <v>245</v>
      </c>
      <c r="I3795" t="s">
        <v>246</v>
      </c>
      <c r="J3795">
        <v>273</v>
      </c>
      <c r="K3795">
        <v>18</v>
      </c>
    </row>
    <row r="3796" spans="1:11" x14ac:dyDescent="0.6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246</v>
      </c>
      <c r="H3796" t="s">
        <v>245</v>
      </c>
      <c r="I3796" t="s">
        <v>246</v>
      </c>
      <c r="J3796">
        <v>273</v>
      </c>
      <c r="K3796">
        <v>18</v>
      </c>
    </row>
    <row r="3797" spans="1:11" x14ac:dyDescent="0.6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246</v>
      </c>
      <c r="H3797" t="s">
        <v>246</v>
      </c>
      <c r="I3797" t="s">
        <v>246</v>
      </c>
      <c r="J3797">
        <v>273</v>
      </c>
      <c r="K3797">
        <v>18</v>
      </c>
    </row>
    <row r="3798" spans="1:11" x14ac:dyDescent="0.6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246</v>
      </c>
      <c r="H3798" t="s">
        <v>246</v>
      </c>
      <c r="I3798" t="s">
        <v>246</v>
      </c>
      <c r="J3798">
        <v>273</v>
      </c>
      <c r="K3798">
        <v>18</v>
      </c>
    </row>
    <row r="3799" spans="1:11" x14ac:dyDescent="0.6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246</v>
      </c>
      <c r="H3799" t="s">
        <v>245</v>
      </c>
      <c r="I3799" t="s">
        <v>246</v>
      </c>
      <c r="J3799">
        <v>273</v>
      </c>
      <c r="K3799">
        <v>18</v>
      </c>
    </row>
    <row r="3800" spans="1:11" x14ac:dyDescent="0.6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246</v>
      </c>
      <c r="H3800" t="s">
        <v>245</v>
      </c>
      <c r="I3800" t="s">
        <v>246</v>
      </c>
      <c r="J3800">
        <v>273</v>
      </c>
      <c r="K3800">
        <v>18</v>
      </c>
    </row>
    <row r="3801" spans="1:11" x14ac:dyDescent="0.6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245</v>
      </c>
      <c r="H3801" t="s">
        <v>245</v>
      </c>
      <c r="I3801" t="s">
        <v>246</v>
      </c>
      <c r="J3801">
        <v>273</v>
      </c>
      <c r="K3801">
        <v>18</v>
      </c>
    </row>
    <row r="3802" spans="1:11" x14ac:dyDescent="0.6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245</v>
      </c>
      <c r="H3802" t="s">
        <v>245</v>
      </c>
      <c r="I3802" t="s">
        <v>246</v>
      </c>
      <c r="J3802">
        <v>273</v>
      </c>
      <c r="K3802">
        <v>18</v>
      </c>
    </row>
    <row r="3803" spans="1:11" x14ac:dyDescent="0.6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246</v>
      </c>
      <c r="H3803" t="s">
        <v>246</v>
      </c>
      <c r="I3803" t="s">
        <v>246</v>
      </c>
      <c r="J3803">
        <v>273</v>
      </c>
      <c r="K3803">
        <v>18</v>
      </c>
    </row>
    <row r="3804" spans="1:11" x14ac:dyDescent="0.6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246</v>
      </c>
      <c r="H3804" t="s">
        <v>245</v>
      </c>
      <c r="I3804" t="s">
        <v>246</v>
      </c>
      <c r="J3804">
        <v>273</v>
      </c>
      <c r="K3804">
        <v>18</v>
      </c>
    </row>
    <row r="3805" spans="1:11" x14ac:dyDescent="0.6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246</v>
      </c>
      <c r="H3805" t="s">
        <v>246</v>
      </c>
      <c r="I3805" t="s">
        <v>246</v>
      </c>
      <c r="J3805">
        <v>273</v>
      </c>
      <c r="K3805">
        <v>18</v>
      </c>
    </row>
    <row r="3806" spans="1:11" x14ac:dyDescent="0.6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246</v>
      </c>
      <c r="H3806" t="s">
        <v>245</v>
      </c>
      <c r="I3806" t="s">
        <v>246</v>
      </c>
      <c r="J3806">
        <v>273</v>
      </c>
      <c r="K3806">
        <v>18</v>
      </c>
    </row>
    <row r="3807" spans="1:11" x14ac:dyDescent="0.6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246</v>
      </c>
      <c r="H3807" t="s">
        <v>245</v>
      </c>
      <c r="I3807" t="s">
        <v>246</v>
      </c>
      <c r="J3807">
        <v>273</v>
      </c>
      <c r="K3807">
        <v>18</v>
      </c>
    </row>
    <row r="3808" spans="1:11" x14ac:dyDescent="0.6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246</v>
      </c>
      <c r="H3808" t="s">
        <v>246</v>
      </c>
      <c r="I3808" t="s">
        <v>246</v>
      </c>
      <c r="J3808">
        <v>273</v>
      </c>
      <c r="K3808">
        <v>18</v>
      </c>
    </row>
    <row r="3809" spans="1:11" x14ac:dyDescent="0.6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245</v>
      </c>
      <c r="H3809" t="s">
        <v>245</v>
      </c>
      <c r="I3809" t="s">
        <v>246</v>
      </c>
      <c r="J3809">
        <v>273</v>
      </c>
      <c r="K3809">
        <v>18</v>
      </c>
    </row>
    <row r="3810" spans="1:11" x14ac:dyDescent="0.6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245</v>
      </c>
      <c r="H3810" t="s">
        <v>245</v>
      </c>
      <c r="I3810" t="s">
        <v>245</v>
      </c>
      <c r="J3810">
        <v>273</v>
      </c>
      <c r="K3810">
        <v>18</v>
      </c>
    </row>
    <row r="3811" spans="1:11" x14ac:dyDescent="0.6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246</v>
      </c>
      <c r="H3811" t="s">
        <v>245</v>
      </c>
      <c r="I3811" t="s">
        <v>246</v>
      </c>
      <c r="J3811">
        <v>273</v>
      </c>
      <c r="K3811">
        <v>18</v>
      </c>
    </row>
    <row r="3812" spans="1:11" x14ac:dyDescent="0.6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246</v>
      </c>
      <c r="H3812" t="s">
        <v>245</v>
      </c>
      <c r="I3812" t="s">
        <v>246</v>
      </c>
      <c r="J3812">
        <v>273</v>
      </c>
      <c r="K3812">
        <v>18</v>
      </c>
    </row>
    <row r="3813" spans="1:11" x14ac:dyDescent="0.6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246</v>
      </c>
      <c r="H3813" t="s">
        <v>245</v>
      </c>
      <c r="I3813" t="s">
        <v>246</v>
      </c>
      <c r="J3813">
        <v>273</v>
      </c>
      <c r="K3813">
        <v>18</v>
      </c>
    </row>
    <row r="3814" spans="1:11" x14ac:dyDescent="0.6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246</v>
      </c>
      <c r="H3814" t="s">
        <v>245</v>
      </c>
      <c r="I3814" t="s">
        <v>246</v>
      </c>
      <c r="J3814">
        <v>273</v>
      </c>
      <c r="K3814">
        <v>18</v>
      </c>
    </row>
    <row r="3815" spans="1:11" x14ac:dyDescent="0.6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246</v>
      </c>
      <c r="H3815" t="s">
        <v>246</v>
      </c>
      <c r="I3815" t="s">
        <v>246</v>
      </c>
      <c r="J3815">
        <v>273</v>
      </c>
      <c r="K3815">
        <v>18</v>
      </c>
    </row>
    <row r="3816" spans="1:11" x14ac:dyDescent="0.6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246</v>
      </c>
      <c r="H3816" t="s">
        <v>245</v>
      </c>
      <c r="I3816" t="s">
        <v>246</v>
      </c>
      <c r="J3816">
        <v>273</v>
      </c>
      <c r="K3816">
        <v>18</v>
      </c>
    </row>
    <row r="3817" spans="1:11" x14ac:dyDescent="0.6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245</v>
      </c>
      <c r="H3817" t="s">
        <v>245</v>
      </c>
      <c r="I3817" t="s">
        <v>245</v>
      </c>
      <c r="J3817">
        <v>273</v>
      </c>
      <c r="K3817">
        <v>18</v>
      </c>
    </row>
    <row r="3818" spans="1:11" x14ac:dyDescent="0.6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246</v>
      </c>
      <c r="H3818" t="s">
        <v>245</v>
      </c>
      <c r="I3818" t="s">
        <v>246</v>
      </c>
      <c r="J3818">
        <v>273</v>
      </c>
      <c r="K3818">
        <v>18</v>
      </c>
    </row>
    <row r="3819" spans="1:11" x14ac:dyDescent="0.6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246</v>
      </c>
      <c r="H3819" t="s">
        <v>245</v>
      </c>
      <c r="I3819" t="s">
        <v>246</v>
      </c>
      <c r="J3819">
        <v>273</v>
      </c>
      <c r="K3819">
        <v>18</v>
      </c>
    </row>
    <row r="3820" spans="1:11" x14ac:dyDescent="0.6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245</v>
      </c>
      <c r="H3820" t="s">
        <v>245</v>
      </c>
      <c r="I3820" t="s">
        <v>246</v>
      </c>
      <c r="J3820">
        <v>273</v>
      </c>
      <c r="K3820">
        <v>18</v>
      </c>
    </row>
    <row r="3821" spans="1:11" x14ac:dyDescent="0.6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246</v>
      </c>
      <c r="H3821" t="s">
        <v>245</v>
      </c>
      <c r="I3821" t="s">
        <v>246</v>
      </c>
      <c r="J3821">
        <v>273</v>
      </c>
      <c r="K3821">
        <v>18</v>
      </c>
    </row>
    <row r="3822" spans="1:11" x14ac:dyDescent="0.6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246</v>
      </c>
      <c r="H3822" t="s">
        <v>245</v>
      </c>
      <c r="I3822" t="s">
        <v>246</v>
      </c>
      <c r="J3822">
        <v>273</v>
      </c>
      <c r="K3822">
        <v>18</v>
      </c>
    </row>
    <row r="3823" spans="1:11" x14ac:dyDescent="0.6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245</v>
      </c>
      <c r="H3823" t="s">
        <v>245</v>
      </c>
      <c r="I3823" t="s">
        <v>245</v>
      </c>
      <c r="J3823">
        <v>273</v>
      </c>
      <c r="K3823">
        <v>18</v>
      </c>
    </row>
    <row r="3824" spans="1:11" x14ac:dyDescent="0.6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246</v>
      </c>
      <c r="H3824" t="s">
        <v>246</v>
      </c>
      <c r="I3824" t="s">
        <v>246</v>
      </c>
      <c r="J3824">
        <v>273</v>
      </c>
      <c r="K3824">
        <v>18</v>
      </c>
    </row>
    <row r="3825" spans="1:11" x14ac:dyDescent="0.6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246</v>
      </c>
      <c r="H3825" t="s">
        <v>245</v>
      </c>
      <c r="I3825" t="s">
        <v>246</v>
      </c>
      <c r="J3825">
        <v>273</v>
      </c>
      <c r="K3825">
        <v>18</v>
      </c>
    </row>
    <row r="3826" spans="1:11" x14ac:dyDescent="0.6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245</v>
      </c>
      <c r="H3826" t="s">
        <v>245</v>
      </c>
      <c r="I3826" t="s">
        <v>246</v>
      </c>
      <c r="J3826">
        <v>273</v>
      </c>
      <c r="K3826">
        <v>18</v>
      </c>
    </row>
    <row r="3827" spans="1:11" x14ac:dyDescent="0.6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246</v>
      </c>
      <c r="H3827" t="s">
        <v>245</v>
      </c>
      <c r="I3827" t="s">
        <v>246</v>
      </c>
      <c r="J3827">
        <v>273</v>
      </c>
      <c r="K3827">
        <v>18</v>
      </c>
    </row>
    <row r="3828" spans="1:11" x14ac:dyDescent="0.6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246</v>
      </c>
      <c r="H3828" t="s">
        <v>245</v>
      </c>
      <c r="I3828" t="s">
        <v>246</v>
      </c>
      <c r="J3828">
        <v>273</v>
      </c>
      <c r="K3828">
        <v>18</v>
      </c>
    </row>
    <row r="3829" spans="1:11" x14ac:dyDescent="0.6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245</v>
      </c>
      <c r="H3829" t="s">
        <v>245</v>
      </c>
      <c r="I3829" t="s">
        <v>246</v>
      </c>
      <c r="J3829">
        <v>273</v>
      </c>
      <c r="K3829">
        <v>18</v>
      </c>
    </row>
    <row r="3830" spans="1:11" x14ac:dyDescent="0.6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245</v>
      </c>
      <c r="H3830" t="s">
        <v>245</v>
      </c>
      <c r="I3830" t="s">
        <v>245</v>
      </c>
      <c r="J3830">
        <v>273</v>
      </c>
      <c r="K3830">
        <v>18</v>
      </c>
    </row>
    <row r="3831" spans="1:11" x14ac:dyDescent="0.6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246</v>
      </c>
      <c r="H3831" t="s">
        <v>245</v>
      </c>
      <c r="I3831" t="s">
        <v>246</v>
      </c>
      <c r="J3831">
        <v>273</v>
      </c>
      <c r="K3831">
        <v>18</v>
      </c>
    </row>
    <row r="3832" spans="1:11" x14ac:dyDescent="0.6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246</v>
      </c>
      <c r="H3832" t="s">
        <v>245</v>
      </c>
      <c r="I3832" t="s">
        <v>246</v>
      </c>
      <c r="J3832">
        <v>273</v>
      </c>
      <c r="K3832">
        <v>18</v>
      </c>
    </row>
    <row r="3833" spans="1:11" x14ac:dyDescent="0.6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246</v>
      </c>
      <c r="H3833" t="s">
        <v>246</v>
      </c>
      <c r="I3833" t="s">
        <v>246</v>
      </c>
      <c r="J3833">
        <v>273</v>
      </c>
      <c r="K3833">
        <v>18</v>
      </c>
    </row>
    <row r="3834" spans="1:11" x14ac:dyDescent="0.6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245</v>
      </c>
      <c r="H3834" t="s">
        <v>245</v>
      </c>
      <c r="I3834" t="s">
        <v>246</v>
      </c>
      <c r="J3834">
        <v>273</v>
      </c>
      <c r="K3834">
        <v>18</v>
      </c>
    </row>
    <row r="3835" spans="1:11" x14ac:dyDescent="0.6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246</v>
      </c>
      <c r="H3835" t="s">
        <v>245</v>
      </c>
      <c r="I3835" t="s">
        <v>246</v>
      </c>
      <c r="J3835">
        <v>273</v>
      </c>
      <c r="K3835">
        <v>18</v>
      </c>
    </row>
    <row r="3836" spans="1:11" x14ac:dyDescent="0.6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246</v>
      </c>
      <c r="H3836" t="s">
        <v>245</v>
      </c>
      <c r="I3836" t="s">
        <v>246</v>
      </c>
      <c r="J3836">
        <v>273</v>
      </c>
      <c r="K3836">
        <v>18</v>
      </c>
    </row>
    <row r="3837" spans="1:11" x14ac:dyDescent="0.6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246</v>
      </c>
      <c r="H3837" t="s">
        <v>246</v>
      </c>
      <c r="I3837" t="s">
        <v>246</v>
      </c>
      <c r="J3837">
        <v>273</v>
      </c>
      <c r="K3837">
        <v>18</v>
      </c>
    </row>
    <row r="3838" spans="1:11" x14ac:dyDescent="0.6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245</v>
      </c>
      <c r="H3838" t="s">
        <v>245</v>
      </c>
      <c r="I3838" t="s">
        <v>246</v>
      </c>
      <c r="J3838">
        <v>273</v>
      </c>
      <c r="K3838">
        <v>18</v>
      </c>
    </row>
    <row r="3839" spans="1:11" x14ac:dyDescent="0.6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246</v>
      </c>
      <c r="H3839" t="s">
        <v>246</v>
      </c>
      <c r="I3839" t="s">
        <v>246</v>
      </c>
      <c r="J3839">
        <v>273</v>
      </c>
      <c r="K3839">
        <v>18</v>
      </c>
    </row>
    <row r="3840" spans="1:11" x14ac:dyDescent="0.6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246</v>
      </c>
      <c r="H3840" t="s">
        <v>245</v>
      </c>
      <c r="I3840" t="s">
        <v>246</v>
      </c>
      <c r="J3840">
        <v>273</v>
      </c>
      <c r="K3840">
        <v>18</v>
      </c>
    </row>
    <row r="3841" spans="1:11" x14ac:dyDescent="0.6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246</v>
      </c>
      <c r="H3841" t="s">
        <v>246</v>
      </c>
      <c r="I3841" t="s">
        <v>246</v>
      </c>
      <c r="J3841">
        <v>273</v>
      </c>
      <c r="K3841">
        <v>18</v>
      </c>
    </row>
    <row r="3842" spans="1:11" x14ac:dyDescent="0.6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246</v>
      </c>
      <c r="H3842" t="s">
        <v>246</v>
      </c>
      <c r="I3842" t="s">
        <v>246</v>
      </c>
      <c r="J3842">
        <v>273</v>
      </c>
      <c r="K3842">
        <v>18</v>
      </c>
    </row>
    <row r="3843" spans="1:11" x14ac:dyDescent="0.6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246</v>
      </c>
      <c r="H3843" t="s">
        <v>246</v>
      </c>
      <c r="I3843" t="s">
        <v>246</v>
      </c>
      <c r="J3843">
        <v>273</v>
      </c>
      <c r="K3843">
        <v>18</v>
      </c>
    </row>
    <row r="3844" spans="1:11" x14ac:dyDescent="0.6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246</v>
      </c>
      <c r="H3844" t="s">
        <v>245</v>
      </c>
      <c r="I3844" t="s">
        <v>246</v>
      </c>
      <c r="J3844">
        <v>273</v>
      </c>
      <c r="K3844">
        <v>18</v>
      </c>
    </row>
    <row r="3845" spans="1:11" x14ac:dyDescent="0.6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245</v>
      </c>
      <c r="H3845" t="s">
        <v>245</v>
      </c>
      <c r="I3845" t="s">
        <v>246</v>
      </c>
      <c r="J3845">
        <v>273</v>
      </c>
      <c r="K3845">
        <v>18</v>
      </c>
    </row>
    <row r="3846" spans="1:11" x14ac:dyDescent="0.6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246</v>
      </c>
      <c r="H3846" t="s">
        <v>245</v>
      </c>
      <c r="I3846" t="s">
        <v>246</v>
      </c>
      <c r="J3846">
        <v>273</v>
      </c>
      <c r="K3846">
        <v>18</v>
      </c>
    </row>
    <row r="3847" spans="1:11" x14ac:dyDescent="0.6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246</v>
      </c>
      <c r="H3847" t="s">
        <v>245</v>
      </c>
      <c r="I3847" t="s">
        <v>246</v>
      </c>
      <c r="J3847">
        <v>273</v>
      </c>
      <c r="K3847">
        <v>18</v>
      </c>
    </row>
    <row r="3848" spans="1:11" x14ac:dyDescent="0.6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245</v>
      </c>
      <c r="H3848" t="s">
        <v>245</v>
      </c>
      <c r="I3848" t="s">
        <v>245</v>
      </c>
      <c r="J3848">
        <v>273</v>
      </c>
      <c r="K3848">
        <v>18</v>
      </c>
    </row>
    <row r="3849" spans="1:11" x14ac:dyDescent="0.6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245</v>
      </c>
      <c r="H3849" t="s">
        <v>245</v>
      </c>
      <c r="I3849" t="s">
        <v>246</v>
      </c>
      <c r="J3849">
        <v>273</v>
      </c>
      <c r="K3849">
        <v>18</v>
      </c>
    </row>
    <row r="3850" spans="1:11" x14ac:dyDescent="0.6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245</v>
      </c>
      <c r="H3850" t="s">
        <v>245</v>
      </c>
      <c r="I3850" t="s">
        <v>246</v>
      </c>
      <c r="J3850">
        <v>273</v>
      </c>
      <c r="K3850">
        <v>18</v>
      </c>
    </row>
    <row r="3851" spans="1:11" x14ac:dyDescent="0.6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246</v>
      </c>
      <c r="H3851" t="s">
        <v>245</v>
      </c>
      <c r="I3851" t="s">
        <v>246</v>
      </c>
      <c r="J3851">
        <v>273</v>
      </c>
      <c r="K3851">
        <v>18</v>
      </c>
    </row>
    <row r="3852" spans="1:11" x14ac:dyDescent="0.6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246</v>
      </c>
      <c r="H3852" t="s">
        <v>245</v>
      </c>
      <c r="I3852" t="s">
        <v>246</v>
      </c>
      <c r="J3852">
        <v>273</v>
      </c>
      <c r="K3852">
        <v>18</v>
      </c>
    </row>
    <row r="3853" spans="1:11" x14ac:dyDescent="0.6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246</v>
      </c>
      <c r="H3853" t="s">
        <v>245</v>
      </c>
      <c r="I3853" t="s">
        <v>246</v>
      </c>
      <c r="J3853">
        <v>273</v>
      </c>
      <c r="K3853">
        <v>18</v>
      </c>
    </row>
    <row r="3854" spans="1:11" x14ac:dyDescent="0.6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245</v>
      </c>
      <c r="H3854" t="s">
        <v>245</v>
      </c>
      <c r="I3854" t="s">
        <v>246</v>
      </c>
      <c r="J3854">
        <v>273</v>
      </c>
      <c r="K3854">
        <v>18</v>
      </c>
    </row>
    <row r="3855" spans="1:11" x14ac:dyDescent="0.6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246</v>
      </c>
      <c r="H3855" t="s">
        <v>245</v>
      </c>
      <c r="I3855" t="s">
        <v>246</v>
      </c>
      <c r="J3855">
        <v>273</v>
      </c>
      <c r="K3855">
        <v>18</v>
      </c>
    </row>
    <row r="3856" spans="1:11" x14ac:dyDescent="0.6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246</v>
      </c>
      <c r="H3856" t="s">
        <v>246</v>
      </c>
      <c r="I3856" t="s">
        <v>246</v>
      </c>
      <c r="J3856">
        <v>273</v>
      </c>
      <c r="K3856">
        <v>18</v>
      </c>
    </row>
    <row r="3857" spans="1:11" x14ac:dyDescent="0.6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246</v>
      </c>
      <c r="H3857" t=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245</v>
      </c>
      <c r="H3858" t="s">
        <v>245</v>
      </c>
      <c r="I3858" t="s">
        <v>246</v>
      </c>
      <c r="J3858">
        <v>273</v>
      </c>
      <c r="K3858">
        <v>18</v>
      </c>
    </row>
    <row r="3859" spans="1:11" x14ac:dyDescent="0.6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246</v>
      </c>
      <c r="H3859" t="s">
        <v>245</v>
      </c>
      <c r="I3859" t="s">
        <v>246</v>
      </c>
      <c r="J3859">
        <v>273</v>
      </c>
      <c r="K3859">
        <v>18</v>
      </c>
    </row>
    <row r="3860" spans="1:11" x14ac:dyDescent="0.6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246</v>
      </c>
      <c r="H3860" t="s">
        <v>245</v>
      </c>
      <c r="I3860" t="s">
        <v>246</v>
      </c>
      <c r="J3860">
        <v>273</v>
      </c>
      <c r="K3860">
        <v>18</v>
      </c>
    </row>
    <row r="3861" spans="1:11" x14ac:dyDescent="0.6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246</v>
      </c>
      <c r="H3861" t="s">
        <v>245</v>
      </c>
      <c r="I3861" t="s">
        <v>246</v>
      </c>
      <c r="J3861">
        <v>273</v>
      </c>
      <c r="K3861">
        <v>18</v>
      </c>
    </row>
    <row r="3862" spans="1:11" x14ac:dyDescent="0.6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245</v>
      </c>
      <c r="H3862" t="s">
        <v>245</v>
      </c>
      <c r="I3862" t="s">
        <v>246</v>
      </c>
      <c r="J3862">
        <v>273</v>
      </c>
      <c r="K3862">
        <v>18</v>
      </c>
    </row>
    <row r="3863" spans="1:11" x14ac:dyDescent="0.6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246</v>
      </c>
      <c r="H3863" t="s">
        <v>245</v>
      </c>
      <c r="I3863" t="s">
        <v>246</v>
      </c>
      <c r="J3863">
        <v>273</v>
      </c>
      <c r="K3863">
        <v>18</v>
      </c>
    </row>
    <row r="3864" spans="1:11" x14ac:dyDescent="0.6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246</v>
      </c>
      <c r="H3864" t="s">
        <v>245</v>
      </c>
      <c r="I3864" t="s">
        <v>246</v>
      </c>
      <c r="J3864">
        <v>273</v>
      </c>
      <c r="K3864">
        <v>18</v>
      </c>
    </row>
    <row r="3865" spans="1:11" x14ac:dyDescent="0.6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245</v>
      </c>
      <c r="H3865" t="s">
        <v>245</v>
      </c>
      <c r="I3865" t="s">
        <v>246</v>
      </c>
      <c r="J3865">
        <v>273</v>
      </c>
      <c r="K3865">
        <v>18</v>
      </c>
    </row>
    <row r="3866" spans="1:11" x14ac:dyDescent="0.6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246</v>
      </c>
      <c r="H3866" t="s">
        <v>245</v>
      </c>
      <c r="I3866" t="s">
        <v>246</v>
      </c>
      <c r="J3866">
        <v>273</v>
      </c>
      <c r="K3866">
        <v>18</v>
      </c>
    </row>
    <row r="3867" spans="1:11" x14ac:dyDescent="0.6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246</v>
      </c>
      <c r="H3867" t="s">
        <v>245</v>
      </c>
      <c r="I3867" t="s">
        <v>246</v>
      </c>
      <c r="J3867">
        <v>273</v>
      </c>
      <c r="K3867">
        <v>18</v>
      </c>
    </row>
    <row r="3868" spans="1:11" x14ac:dyDescent="0.6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245</v>
      </c>
      <c r="H3868" t="s">
        <v>245</v>
      </c>
      <c r="I3868" t="s">
        <v>246</v>
      </c>
      <c r="J3868">
        <v>273</v>
      </c>
      <c r="K3868">
        <v>18</v>
      </c>
    </row>
    <row r="3869" spans="1:11" x14ac:dyDescent="0.6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245</v>
      </c>
      <c r="H3869" t="s">
        <v>245</v>
      </c>
      <c r="I3869" t="s">
        <v>246</v>
      </c>
      <c r="J3869">
        <v>273</v>
      </c>
      <c r="K3869">
        <v>18</v>
      </c>
    </row>
    <row r="3870" spans="1:11" x14ac:dyDescent="0.6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246</v>
      </c>
      <c r="H3870" t="s">
        <v>245</v>
      </c>
      <c r="I3870" t="s">
        <v>246</v>
      </c>
      <c r="J3870">
        <v>273</v>
      </c>
      <c r="K3870">
        <v>18</v>
      </c>
    </row>
    <row r="3871" spans="1:11" x14ac:dyDescent="0.6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245</v>
      </c>
      <c r="H3871" t="s">
        <v>245</v>
      </c>
      <c r="I3871" t="s">
        <v>245</v>
      </c>
      <c r="J3871">
        <v>273</v>
      </c>
      <c r="K3871">
        <v>18</v>
      </c>
    </row>
    <row r="3872" spans="1:11" x14ac:dyDescent="0.6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246</v>
      </c>
      <c r="H3872" t="s">
        <v>245</v>
      </c>
      <c r="I3872" t="s">
        <v>246</v>
      </c>
      <c r="J3872">
        <v>273</v>
      </c>
      <c r="K3872">
        <v>18</v>
      </c>
    </row>
    <row r="3873" spans="1:11" x14ac:dyDescent="0.6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245</v>
      </c>
      <c r="H3873" t="s">
        <v>245</v>
      </c>
      <c r="I3873" t="s">
        <v>246</v>
      </c>
      <c r="J3873">
        <v>273</v>
      </c>
      <c r="K3873">
        <v>18</v>
      </c>
    </row>
    <row r="3874" spans="1:11" x14ac:dyDescent="0.6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246</v>
      </c>
      <c r="H3874" t="s">
        <v>245</v>
      </c>
      <c r="I3874" t="s">
        <v>246</v>
      </c>
      <c r="J3874">
        <v>273</v>
      </c>
      <c r="K3874">
        <v>18</v>
      </c>
    </row>
    <row r="3875" spans="1:11" x14ac:dyDescent="0.6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246</v>
      </c>
      <c r="H3875" t="s">
        <v>246</v>
      </c>
      <c r="I3875" t="s">
        <v>246</v>
      </c>
      <c r="J3875">
        <v>273</v>
      </c>
      <c r="K3875">
        <v>18</v>
      </c>
    </row>
    <row r="3876" spans="1:11" x14ac:dyDescent="0.6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246</v>
      </c>
      <c r="H3876" t="s">
        <v>245</v>
      </c>
      <c r="I3876" t="s">
        <v>246</v>
      </c>
      <c r="J3876">
        <v>273</v>
      </c>
      <c r="K3876">
        <v>18</v>
      </c>
    </row>
    <row r="3877" spans="1:11" x14ac:dyDescent="0.6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246</v>
      </c>
      <c r="H3877" t="s">
        <v>245</v>
      </c>
      <c r="I3877" t="s">
        <v>246</v>
      </c>
      <c r="J3877">
        <v>273</v>
      </c>
      <c r="K3877">
        <v>18</v>
      </c>
    </row>
    <row r="3878" spans="1:11" x14ac:dyDescent="0.6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245</v>
      </c>
      <c r="H3878" t="s">
        <v>245</v>
      </c>
      <c r="I3878" t="s">
        <v>245</v>
      </c>
      <c r="J3878">
        <v>273</v>
      </c>
      <c r="K3878">
        <v>18</v>
      </c>
    </row>
    <row r="3879" spans="1:11" x14ac:dyDescent="0.6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246</v>
      </c>
      <c r="H3879" t="s">
        <v>245</v>
      </c>
      <c r="I3879" t="s">
        <v>246</v>
      </c>
      <c r="J3879">
        <v>273</v>
      </c>
      <c r="K3879">
        <v>18</v>
      </c>
    </row>
    <row r="3880" spans="1:11" x14ac:dyDescent="0.6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245</v>
      </c>
      <c r="H3880" t="s">
        <v>245</v>
      </c>
      <c r="I3880" t="s">
        <v>246</v>
      </c>
      <c r="J3880">
        <v>273</v>
      </c>
      <c r="K3880">
        <v>18</v>
      </c>
    </row>
    <row r="3881" spans="1:11" x14ac:dyDescent="0.6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246</v>
      </c>
      <c r="H3881" t="s">
        <v>245</v>
      </c>
      <c r="I3881" t="s">
        <v>246</v>
      </c>
      <c r="J3881">
        <v>273</v>
      </c>
      <c r="K3881">
        <v>18</v>
      </c>
    </row>
    <row r="3882" spans="1:11" x14ac:dyDescent="0.6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246</v>
      </c>
      <c r="H3882" t="s">
        <v>245</v>
      </c>
      <c r="I3882" t="s">
        <v>246</v>
      </c>
      <c r="J3882">
        <v>273</v>
      </c>
      <c r="K3882">
        <v>18</v>
      </c>
    </row>
    <row r="3883" spans="1:11" x14ac:dyDescent="0.6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245</v>
      </c>
      <c r="H3883" t="s">
        <v>245</v>
      </c>
      <c r="I3883" t="s">
        <v>246</v>
      </c>
      <c r="J3883">
        <v>273</v>
      </c>
      <c r="K3883">
        <v>18</v>
      </c>
    </row>
    <row r="3884" spans="1:11" x14ac:dyDescent="0.6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245</v>
      </c>
      <c r="H3884" t="s">
        <v>245</v>
      </c>
      <c r="I3884" t="s">
        <v>245</v>
      </c>
      <c r="J3884">
        <v>273</v>
      </c>
      <c r="K3884">
        <v>18</v>
      </c>
    </row>
    <row r="3885" spans="1:11" x14ac:dyDescent="0.6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246</v>
      </c>
      <c r="H3885" t="s">
        <v>245</v>
      </c>
      <c r="I3885" t="s">
        <v>246</v>
      </c>
      <c r="J3885">
        <v>273</v>
      </c>
      <c r="K3885">
        <v>18</v>
      </c>
    </row>
    <row r="3886" spans="1:11" x14ac:dyDescent="0.6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246</v>
      </c>
      <c r="H3886" t="s">
        <v>246</v>
      </c>
      <c r="I3886" t="s">
        <v>246</v>
      </c>
      <c r="J3886">
        <v>273</v>
      </c>
      <c r="K3886">
        <v>18</v>
      </c>
    </row>
    <row r="3887" spans="1:11" x14ac:dyDescent="0.6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245</v>
      </c>
      <c r="H3887" t="s">
        <v>245</v>
      </c>
      <c r="I3887" t="s">
        <v>246</v>
      </c>
      <c r="J3887">
        <v>273</v>
      </c>
      <c r="K3887">
        <v>18</v>
      </c>
    </row>
    <row r="3888" spans="1:11" x14ac:dyDescent="0.6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245</v>
      </c>
      <c r="H3888" t="s">
        <v>245</v>
      </c>
      <c r="I3888" t="s">
        <v>246</v>
      </c>
      <c r="J3888">
        <v>273</v>
      </c>
      <c r="K3888">
        <v>18</v>
      </c>
    </row>
    <row r="3889" spans="1:11" x14ac:dyDescent="0.6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245</v>
      </c>
      <c r="H3889" t="s">
        <v>245</v>
      </c>
      <c r="I3889" t="s">
        <v>245</v>
      </c>
      <c r="J3889">
        <v>273</v>
      </c>
      <c r="K3889">
        <v>18</v>
      </c>
    </row>
    <row r="3890" spans="1:11" x14ac:dyDescent="0.6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246</v>
      </c>
      <c r="H3890" t="s">
        <v>245</v>
      </c>
      <c r="I3890" t="s">
        <v>246</v>
      </c>
      <c r="J3890">
        <v>273</v>
      </c>
      <c r="K3890">
        <v>18</v>
      </c>
    </row>
    <row r="3891" spans="1:11" x14ac:dyDescent="0.6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246</v>
      </c>
      <c r="H3891" t="s">
        <v>246</v>
      </c>
      <c r="I3891" t="s">
        <v>246</v>
      </c>
      <c r="J3891">
        <v>273</v>
      </c>
      <c r="K3891">
        <v>18</v>
      </c>
    </row>
    <row r="3892" spans="1:11" x14ac:dyDescent="0.6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246</v>
      </c>
      <c r="H3892" t="s">
        <v>245</v>
      </c>
      <c r="I3892" t="s">
        <v>246</v>
      </c>
      <c r="J3892">
        <v>273</v>
      </c>
      <c r="K3892">
        <v>18</v>
      </c>
    </row>
    <row r="3893" spans="1:11" x14ac:dyDescent="0.6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245</v>
      </c>
      <c r="H3893" t="s">
        <v>245</v>
      </c>
      <c r="I3893" t="s">
        <v>246</v>
      </c>
      <c r="J3893">
        <v>273</v>
      </c>
      <c r="K3893">
        <v>18</v>
      </c>
    </row>
    <row r="3894" spans="1:11" x14ac:dyDescent="0.6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246</v>
      </c>
      <c r="H3894" t="s">
        <v>246</v>
      </c>
      <c r="I3894" t="s">
        <v>246</v>
      </c>
      <c r="J3894">
        <v>273</v>
      </c>
      <c r="K3894">
        <v>18</v>
      </c>
    </row>
    <row r="3895" spans="1:11" x14ac:dyDescent="0.6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246</v>
      </c>
      <c r="H3895" t="s">
        <v>245</v>
      </c>
      <c r="I3895" t="s">
        <v>246</v>
      </c>
      <c r="J3895">
        <v>273</v>
      </c>
      <c r="K3895">
        <v>18</v>
      </c>
    </row>
    <row r="3896" spans="1:11" x14ac:dyDescent="0.6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246</v>
      </c>
      <c r="H3896" t="s">
        <v>245</v>
      </c>
      <c r="I3896" t="s">
        <v>246</v>
      </c>
      <c r="J3896">
        <v>273</v>
      </c>
      <c r="K3896">
        <v>18</v>
      </c>
    </row>
    <row r="3897" spans="1:11" x14ac:dyDescent="0.6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246</v>
      </c>
      <c r="H3897" t="s">
        <v>245</v>
      </c>
      <c r="I3897" t="s">
        <v>246</v>
      </c>
      <c r="J3897">
        <v>273</v>
      </c>
      <c r="K3897">
        <v>18</v>
      </c>
    </row>
    <row r="3898" spans="1:11" x14ac:dyDescent="0.6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246</v>
      </c>
      <c r="H3898" t="s">
        <v>246</v>
      </c>
      <c r="I3898" t="s">
        <v>246</v>
      </c>
      <c r="J3898">
        <v>273</v>
      </c>
      <c r="K3898">
        <v>18</v>
      </c>
    </row>
    <row r="3899" spans="1:11" x14ac:dyDescent="0.6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245</v>
      </c>
      <c r="H3899" t="s">
        <v>245</v>
      </c>
      <c r="I3899" t="s">
        <v>246</v>
      </c>
      <c r="J3899">
        <v>273</v>
      </c>
      <c r="K3899">
        <v>18</v>
      </c>
    </row>
    <row r="3900" spans="1:11" x14ac:dyDescent="0.6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245</v>
      </c>
      <c r="H3900" t="s">
        <v>245</v>
      </c>
      <c r="I3900" t="s">
        <v>245</v>
      </c>
      <c r="J3900">
        <v>273</v>
      </c>
      <c r="K3900">
        <v>18</v>
      </c>
    </row>
    <row r="3901" spans="1:11" x14ac:dyDescent="0.6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246</v>
      </c>
      <c r="H3901" t="s">
        <v>245</v>
      </c>
      <c r="I3901" t="s">
        <v>246</v>
      </c>
      <c r="J3901">
        <v>273</v>
      </c>
      <c r="K3901">
        <v>18</v>
      </c>
    </row>
    <row r="3902" spans="1:11" x14ac:dyDescent="0.6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246</v>
      </c>
      <c r="H3902" t="s">
        <v>245</v>
      </c>
      <c r="I3902" t="s">
        <v>246</v>
      </c>
      <c r="J3902">
        <v>273</v>
      </c>
      <c r="K3902">
        <v>18</v>
      </c>
    </row>
    <row r="3903" spans="1:11" x14ac:dyDescent="0.6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246</v>
      </c>
      <c r="H3903" t="s">
        <v>246</v>
      </c>
      <c r="I3903" t="s">
        <v>246</v>
      </c>
      <c r="J3903">
        <v>273</v>
      </c>
      <c r="K3903">
        <v>18</v>
      </c>
    </row>
    <row r="3904" spans="1:11" x14ac:dyDescent="0.6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245</v>
      </c>
      <c r="H3904" t="s">
        <v>245</v>
      </c>
      <c r="I3904" t="s">
        <v>245</v>
      </c>
      <c r="J3904">
        <v>273</v>
      </c>
      <c r="K3904">
        <v>18</v>
      </c>
    </row>
    <row r="3905" spans="1:11" x14ac:dyDescent="0.6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246</v>
      </c>
      <c r="H3905" t="s">
        <v>245</v>
      </c>
      <c r="I3905" t="s">
        <v>246</v>
      </c>
      <c r="J3905">
        <v>273</v>
      </c>
      <c r="K3905">
        <v>18</v>
      </c>
    </row>
    <row r="3906" spans="1:11" x14ac:dyDescent="0.6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246</v>
      </c>
      <c r="H3906" t="s">
        <v>245</v>
      </c>
      <c r="I3906" t="s">
        <v>246</v>
      </c>
      <c r="J3906">
        <v>273</v>
      </c>
      <c r="K3906">
        <v>18</v>
      </c>
    </row>
    <row r="3907" spans="1:11" x14ac:dyDescent="0.6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246</v>
      </c>
      <c r="H3907" t="s">
        <v>246</v>
      </c>
      <c r="I3907" t="s">
        <v>246</v>
      </c>
      <c r="J3907">
        <v>273</v>
      </c>
      <c r="K3907">
        <v>18</v>
      </c>
    </row>
    <row r="3908" spans="1:11" x14ac:dyDescent="0.6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246</v>
      </c>
      <c r="H3908" t="s">
        <v>245</v>
      </c>
      <c r="I3908" t="s">
        <v>246</v>
      </c>
      <c r="J3908">
        <v>273</v>
      </c>
      <c r="K3908">
        <v>18</v>
      </c>
    </row>
    <row r="3909" spans="1:11" x14ac:dyDescent="0.6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246</v>
      </c>
      <c r="H3909" t="s">
        <v>245</v>
      </c>
      <c r="I3909" t="s">
        <v>246</v>
      </c>
      <c r="J3909">
        <v>273</v>
      </c>
      <c r="K3909">
        <v>18</v>
      </c>
    </row>
    <row r="3910" spans="1:11" x14ac:dyDescent="0.6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245</v>
      </c>
      <c r="H3910" t="s">
        <v>245</v>
      </c>
      <c r="I3910" t="s">
        <v>245</v>
      </c>
      <c r="J3910">
        <v>273</v>
      </c>
      <c r="K3910">
        <v>18</v>
      </c>
    </row>
    <row r="3911" spans="1:11" x14ac:dyDescent="0.6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245</v>
      </c>
      <c r="H3911" t="s">
        <v>245</v>
      </c>
      <c r="I3911" t="s">
        <v>245</v>
      </c>
      <c r="J3911">
        <v>273</v>
      </c>
      <c r="K3911">
        <v>18</v>
      </c>
    </row>
    <row r="3912" spans="1:11" x14ac:dyDescent="0.6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246</v>
      </c>
      <c r="H3912" t="s">
        <v>246</v>
      </c>
      <c r="I3912" t="s">
        <v>246</v>
      </c>
      <c r="J3912">
        <v>273</v>
      </c>
      <c r="K3912">
        <v>18</v>
      </c>
    </row>
    <row r="3913" spans="1:11" x14ac:dyDescent="0.6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245</v>
      </c>
      <c r="H3913" t="s">
        <v>245</v>
      </c>
      <c r="I3913" t="s">
        <v>245</v>
      </c>
      <c r="J3913">
        <v>273</v>
      </c>
      <c r="K3913">
        <v>18</v>
      </c>
    </row>
    <row r="3914" spans="1:11" x14ac:dyDescent="0.6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246</v>
      </c>
      <c r="H3914" t="s">
        <v>245</v>
      </c>
      <c r="I3914" t="s">
        <v>246</v>
      </c>
      <c r="J3914">
        <v>273</v>
      </c>
      <c r="K3914">
        <v>18</v>
      </c>
    </row>
    <row r="3915" spans="1:11" x14ac:dyDescent="0.6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246</v>
      </c>
      <c r="H3915" t="s">
        <v>245</v>
      </c>
      <c r="I3915" t="s">
        <v>246</v>
      </c>
      <c r="J3915">
        <v>273</v>
      </c>
      <c r="K3915">
        <v>18</v>
      </c>
    </row>
    <row r="3916" spans="1:11" x14ac:dyDescent="0.6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246</v>
      </c>
      <c r="H3916" t="s">
        <v>245</v>
      </c>
      <c r="I3916" t="s">
        <v>246</v>
      </c>
      <c r="J3916">
        <v>273</v>
      </c>
      <c r="K3916">
        <v>18</v>
      </c>
    </row>
    <row r="3917" spans="1:11" x14ac:dyDescent="0.6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245</v>
      </c>
      <c r="H3917" t="s">
        <v>245</v>
      </c>
      <c r="I3917" t="s">
        <v>246</v>
      </c>
      <c r="J3917">
        <v>273</v>
      </c>
      <c r="K3917">
        <v>18</v>
      </c>
    </row>
    <row r="3918" spans="1:11" x14ac:dyDescent="0.6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245</v>
      </c>
      <c r="H3918" t="s">
        <v>245</v>
      </c>
      <c r="I3918" t="s">
        <v>245</v>
      </c>
      <c r="J3918">
        <v>273</v>
      </c>
      <c r="K3918">
        <v>18</v>
      </c>
    </row>
    <row r="3919" spans="1:11" x14ac:dyDescent="0.6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246</v>
      </c>
      <c r="H3919" t="s">
        <v>245</v>
      </c>
      <c r="I3919" t="s">
        <v>246</v>
      </c>
      <c r="J3919">
        <v>273</v>
      </c>
      <c r="K3919">
        <v>18</v>
      </c>
    </row>
    <row r="3920" spans="1:11" x14ac:dyDescent="0.6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245</v>
      </c>
      <c r="H3920" t="s">
        <v>245</v>
      </c>
      <c r="I3920" t="s">
        <v>246</v>
      </c>
      <c r="J3920">
        <v>273</v>
      </c>
      <c r="K3920">
        <v>18</v>
      </c>
    </row>
    <row r="3921" spans="1:11" x14ac:dyDescent="0.6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246</v>
      </c>
      <c r="H3921" t="s">
        <v>246</v>
      </c>
      <c r="I3921" t="s">
        <v>246</v>
      </c>
      <c r="J3921">
        <v>273</v>
      </c>
      <c r="K3921">
        <v>18</v>
      </c>
    </row>
    <row r="3922" spans="1:11" x14ac:dyDescent="0.6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246</v>
      </c>
      <c r="H3922" t="s">
        <v>245</v>
      </c>
      <c r="I3922" t="s">
        <v>246</v>
      </c>
      <c r="J3922">
        <v>273</v>
      </c>
      <c r="K3922">
        <v>18</v>
      </c>
    </row>
    <row r="3923" spans="1:11" x14ac:dyDescent="0.6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246</v>
      </c>
      <c r="H3923" t="s">
        <v>245</v>
      </c>
      <c r="I3923" t="s">
        <v>246</v>
      </c>
      <c r="J3923">
        <v>273</v>
      </c>
      <c r="K3923">
        <v>18</v>
      </c>
    </row>
    <row r="3924" spans="1:11" x14ac:dyDescent="0.6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245</v>
      </c>
      <c r="H3924" t="s">
        <v>245</v>
      </c>
      <c r="I3924" t="s">
        <v>245</v>
      </c>
      <c r="J3924">
        <v>273</v>
      </c>
      <c r="K3924">
        <v>18</v>
      </c>
    </row>
    <row r="3925" spans="1:11" x14ac:dyDescent="0.6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246</v>
      </c>
      <c r="H3925" t="s">
        <v>245</v>
      </c>
      <c r="I3925" t="s">
        <v>246</v>
      </c>
      <c r="J3925">
        <v>273</v>
      </c>
      <c r="K3925">
        <v>18</v>
      </c>
    </row>
    <row r="3926" spans="1:11" x14ac:dyDescent="0.6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245</v>
      </c>
      <c r="H3926" t="s">
        <v>245</v>
      </c>
      <c r="I3926" t="s">
        <v>246</v>
      </c>
      <c r="J3926">
        <v>273</v>
      </c>
      <c r="K3926">
        <v>18</v>
      </c>
    </row>
    <row r="3927" spans="1:11" x14ac:dyDescent="0.6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246</v>
      </c>
      <c r="H3927" t="s">
        <v>246</v>
      </c>
      <c r="I3927" t="s">
        <v>246</v>
      </c>
      <c r="J3927">
        <v>273</v>
      </c>
      <c r="K3927">
        <v>18</v>
      </c>
    </row>
    <row r="3928" spans="1:11" x14ac:dyDescent="0.6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246</v>
      </c>
      <c r="H3928" t="s">
        <v>245</v>
      </c>
      <c r="I3928" t="s">
        <v>246</v>
      </c>
      <c r="J3928">
        <v>273</v>
      </c>
      <c r="K3928">
        <v>18</v>
      </c>
    </row>
    <row r="3929" spans="1:11" x14ac:dyDescent="0.6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246</v>
      </c>
      <c r="H3929" t="s">
        <v>245</v>
      </c>
      <c r="I3929" t="s">
        <v>246</v>
      </c>
      <c r="J3929">
        <v>273</v>
      </c>
      <c r="K3929">
        <v>18</v>
      </c>
    </row>
    <row r="3930" spans="1:11" x14ac:dyDescent="0.6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246</v>
      </c>
      <c r="H3930" t="s">
        <v>245</v>
      </c>
      <c r="I3930" t="s">
        <v>246</v>
      </c>
      <c r="J3930">
        <v>273</v>
      </c>
      <c r="K3930">
        <v>18</v>
      </c>
    </row>
    <row r="3931" spans="1:11" x14ac:dyDescent="0.6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245</v>
      </c>
      <c r="H3931" t="s">
        <v>245</v>
      </c>
      <c r="I3931" t="s">
        <v>246</v>
      </c>
      <c r="J3931">
        <v>273</v>
      </c>
      <c r="K3931">
        <v>18</v>
      </c>
    </row>
    <row r="3932" spans="1:11" x14ac:dyDescent="0.6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245</v>
      </c>
      <c r="H3932" t="s">
        <v>245</v>
      </c>
      <c r="I3932" t="s">
        <v>246</v>
      </c>
      <c r="J3932">
        <v>273</v>
      </c>
      <c r="K3932">
        <v>18</v>
      </c>
    </row>
    <row r="3933" spans="1:11" x14ac:dyDescent="0.6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245</v>
      </c>
      <c r="H3933" t="s">
        <v>245</v>
      </c>
      <c r="I3933" t="s">
        <v>246</v>
      </c>
      <c r="J3933">
        <v>273</v>
      </c>
      <c r="K3933">
        <v>18</v>
      </c>
    </row>
    <row r="3934" spans="1:11" x14ac:dyDescent="0.6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245</v>
      </c>
      <c r="H3934" t="s">
        <v>245</v>
      </c>
      <c r="I3934" t="s">
        <v>246</v>
      </c>
      <c r="J3934">
        <v>273</v>
      </c>
      <c r="K3934">
        <v>18</v>
      </c>
    </row>
    <row r="3935" spans="1:11" x14ac:dyDescent="0.6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246</v>
      </c>
      <c r="H3935" t="s">
        <v>245</v>
      </c>
      <c r="I3935" t="s">
        <v>246</v>
      </c>
      <c r="J3935">
        <v>273</v>
      </c>
      <c r="K3935">
        <v>18</v>
      </c>
    </row>
    <row r="3936" spans="1:11" x14ac:dyDescent="0.6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245</v>
      </c>
      <c r="H3936" t="s">
        <v>245</v>
      </c>
      <c r="I3936" t="s">
        <v>246</v>
      </c>
      <c r="J3936">
        <v>273</v>
      </c>
      <c r="K3936">
        <v>18</v>
      </c>
    </row>
    <row r="3937" spans="1:11" x14ac:dyDescent="0.6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245</v>
      </c>
      <c r="H3937" t="s">
        <v>245</v>
      </c>
      <c r="I3937" t="s">
        <v>245</v>
      </c>
      <c r="J3937">
        <v>273</v>
      </c>
      <c r="K3937">
        <v>18</v>
      </c>
    </row>
    <row r="3938" spans="1:11" x14ac:dyDescent="0.6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246</v>
      </c>
      <c r="H3938" t="s">
        <v>246</v>
      </c>
      <c r="I3938" t="s">
        <v>246</v>
      </c>
      <c r="J3938">
        <v>273</v>
      </c>
      <c r="K3938">
        <v>18</v>
      </c>
    </row>
    <row r="3939" spans="1:11" x14ac:dyDescent="0.6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246</v>
      </c>
      <c r="H3939" t="s">
        <v>245</v>
      </c>
      <c r="I3939" t="s">
        <v>246</v>
      </c>
      <c r="J3939">
        <v>273</v>
      </c>
      <c r="K3939">
        <v>18</v>
      </c>
    </row>
    <row r="3940" spans="1:11" x14ac:dyDescent="0.6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245</v>
      </c>
      <c r="H3940" t="s">
        <v>245</v>
      </c>
      <c r="I3940" t="s">
        <v>245</v>
      </c>
      <c r="J3940">
        <v>273</v>
      </c>
      <c r="K3940">
        <v>18</v>
      </c>
    </row>
    <row r="3941" spans="1:11" x14ac:dyDescent="0.6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246</v>
      </c>
      <c r="H3941" t="s">
        <v>245</v>
      </c>
      <c r="I3941" t="s">
        <v>246</v>
      </c>
      <c r="J3941">
        <v>273</v>
      </c>
      <c r="K3941">
        <v>18</v>
      </c>
    </row>
    <row r="3942" spans="1:11" x14ac:dyDescent="0.6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246</v>
      </c>
      <c r="H3942" t="s">
        <v>245</v>
      </c>
      <c r="I3942" t="s">
        <v>246</v>
      </c>
      <c r="J3942">
        <v>273</v>
      </c>
      <c r="K3942">
        <v>18</v>
      </c>
    </row>
    <row r="3943" spans="1:11" x14ac:dyDescent="0.6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245</v>
      </c>
      <c r="H3943" t="s">
        <v>245</v>
      </c>
      <c r="I3943" t="s">
        <v>245</v>
      </c>
      <c r="J3943">
        <v>273</v>
      </c>
      <c r="K3943">
        <v>18</v>
      </c>
    </row>
    <row r="3944" spans="1:11" x14ac:dyDescent="0.6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246</v>
      </c>
      <c r="H3944" t="s">
        <v>246</v>
      </c>
      <c r="I3944" t="s">
        <v>246</v>
      </c>
      <c r="J3944">
        <v>273</v>
      </c>
      <c r="K3944">
        <v>18</v>
      </c>
    </row>
    <row r="3945" spans="1:11" x14ac:dyDescent="0.6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246</v>
      </c>
      <c r="H3945" t="s">
        <v>245</v>
      </c>
      <c r="I3945" t="s">
        <v>246</v>
      </c>
      <c r="J3945">
        <v>273</v>
      </c>
      <c r="K3945">
        <v>18</v>
      </c>
    </row>
    <row r="3946" spans="1:11" x14ac:dyDescent="0.6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246</v>
      </c>
      <c r="H3946" t="s">
        <v>245</v>
      </c>
      <c r="I3946" t="s">
        <v>246</v>
      </c>
      <c r="J3946">
        <v>273</v>
      </c>
      <c r="K3946">
        <v>18</v>
      </c>
    </row>
    <row r="3947" spans="1:11" x14ac:dyDescent="0.6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246</v>
      </c>
      <c r="H3947" t="s">
        <v>245</v>
      </c>
      <c r="I3947" t="s">
        <v>246</v>
      </c>
      <c r="J3947">
        <v>273</v>
      </c>
      <c r="K3947">
        <v>18</v>
      </c>
    </row>
    <row r="3948" spans="1:11" x14ac:dyDescent="0.6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246</v>
      </c>
      <c r="H3948" t="s">
        <v>246</v>
      </c>
      <c r="I3948" t="s">
        <v>246</v>
      </c>
      <c r="J3948">
        <v>273</v>
      </c>
      <c r="K3948">
        <v>18</v>
      </c>
    </row>
    <row r="3949" spans="1:11" x14ac:dyDescent="0.6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245</v>
      </c>
      <c r="H3949" t="s">
        <v>245</v>
      </c>
      <c r="I3949" t="s">
        <v>246</v>
      </c>
      <c r="J3949">
        <v>273</v>
      </c>
      <c r="K3949">
        <v>18</v>
      </c>
    </row>
    <row r="3950" spans="1:11" x14ac:dyDescent="0.6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246</v>
      </c>
      <c r="H3950" t="s">
        <v>245</v>
      </c>
      <c r="I3950" t="s">
        <v>246</v>
      </c>
      <c r="J3950">
        <v>273</v>
      </c>
      <c r="K3950">
        <v>18</v>
      </c>
    </row>
    <row r="3951" spans="1:11" x14ac:dyDescent="0.6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246</v>
      </c>
      <c r="H3951" t="s">
        <v>246</v>
      </c>
      <c r="I3951" t="s">
        <v>246</v>
      </c>
      <c r="J3951">
        <v>273</v>
      </c>
      <c r="K3951">
        <v>18</v>
      </c>
    </row>
    <row r="3952" spans="1:11" x14ac:dyDescent="0.6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245</v>
      </c>
      <c r="H3952" t="s">
        <v>245</v>
      </c>
      <c r="I3952" t="s">
        <v>246</v>
      </c>
      <c r="J3952">
        <v>273</v>
      </c>
      <c r="K3952">
        <v>18</v>
      </c>
    </row>
    <row r="3953" spans="1:11" x14ac:dyDescent="0.6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246</v>
      </c>
      <c r="H3953" t="s">
        <v>245</v>
      </c>
      <c r="I3953" t="s">
        <v>246</v>
      </c>
      <c r="J3953">
        <v>273</v>
      </c>
      <c r="K3953">
        <v>18</v>
      </c>
    </row>
    <row r="3954" spans="1:11" x14ac:dyDescent="0.6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246</v>
      </c>
      <c r="H3954" t="s">
        <v>246</v>
      </c>
      <c r="I3954" t="s">
        <v>246</v>
      </c>
      <c r="J3954">
        <v>273</v>
      </c>
      <c r="K3954">
        <v>18</v>
      </c>
    </row>
    <row r="3955" spans="1:11" x14ac:dyDescent="0.6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246</v>
      </c>
      <c r="H3955" t="s">
        <v>245</v>
      </c>
      <c r="I3955" t="s">
        <v>246</v>
      </c>
      <c r="J3955">
        <v>273</v>
      </c>
      <c r="K3955">
        <v>18</v>
      </c>
    </row>
    <row r="3956" spans="1:11" x14ac:dyDescent="0.6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246</v>
      </c>
      <c r="H3956" t="s">
        <v>246</v>
      </c>
      <c r="I3956" t="s">
        <v>246</v>
      </c>
      <c r="J3956">
        <v>273</v>
      </c>
      <c r="K3956">
        <v>18</v>
      </c>
    </row>
    <row r="3957" spans="1:11" x14ac:dyDescent="0.6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245</v>
      </c>
      <c r="H3957" t="s">
        <v>245</v>
      </c>
      <c r="I3957" t="s">
        <v>246</v>
      </c>
      <c r="J3957">
        <v>273</v>
      </c>
      <c r="K3957">
        <v>18</v>
      </c>
    </row>
    <row r="3958" spans="1:11" x14ac:dyDescent="0.6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246</v>
      </c>
      <c r="H3958" t="s">
        <v>246</v>
      </c>
      <c r="I3958" t="s">
        <v>246</v>
      </c>
      <c r="J3958">
        <v>273</v>
      </c>
      <c r="K3958">
        <v>18</v>
      </c>
    </row>
    <row r="3959" spans="1:11" x14ac:dyDescent="0.6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246</v>
      </c>
      <c r="H3959" t="s">
        <v>245</v>
      </c>
      <c r="I3959" t="s">
        <v>246</v>
      </c>
      <c r="J3959">
        <v>273</v>
      </c>
      <c r="K3959">
        <v>18</v>
      </c>
    </row>
    <row r="3960" spans="1:11" x14ac:dyDescent="0.6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245</v>
      </c>
      <c r="H3960" t="s">
        <v>245</v>
      </c>
      <c r="I3960" t="s">
        <v>246</v>
      </c>
      <c r="J3960">
        <v>273</v>
      </c>
      <c r="K3960">
        <v>18</v>
      </c>
    </row>
    <row r="3961" spans="1:11" x14ac:dyDescent="0.6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246</v>
      </c>
      <c r="H3961" t="s">
        <v>245</v>
      </c>
      <c r="I3961" t="s">
        <v>246</v>
      </c>
      <c r="J3961">
        <v>273</v>
      </c>
      <c r="K3961">
        <v>18</v>
      </c>
    </row>
    <row r="3962" spans="1:11" x14ac:dyDescent="0.6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246</v>
      </c>
      <c r="H3962" t="s">
        <v>245</v>
      </c>
      <c r="I3962" t="s">
        <v>246</v>
      </c>
      <c r="J3962">
        <v>273</v>
      </c>
      <c r="K3962">
        <v>18</v>
      </c>
    </row>
    <row r="3963" spans="1:11" x14ac:dyDescent="0.6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246</v>
      </c>
      <c r="H3963" t="s">
        <v>245</v>
      </c>
      <c r="I3963" t="s">
        <v>246</v>
      </c>
      <c r="J3963">
        <v>273</v>
      </c>
      <c r="K3963">
        <v>18</v>
      </c>
    </row>
    <row r="3964" spans="1:11" x14ac:dyDescent="0.6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245</v>
      </c>
      <c r="H3964" t="s">
        <v>245</v>
      </c>
      <c r="I3964" t="s">
        <v>246</v>
      </c>
      <c r="J3964">
        <v>273</v>
      </c>
      <c r="K3964">
        <v>18</v>
      </c>
    </row>
    <row r="3965" spans="1:11" x14ac:dyDescent="0.6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246</v>
      </c>
      <c r="H3965" t="s">
        <v>245</v>
      </c>
      <c r="I3965" t="s">
        <v>246</v>
      </c>
      <c r="J3965">
        <v>273</v>
      </c>
      <c r="K3965">
        <v>18</v>
      </c>
    </row>
    <row r="3966" spans="1:11" x14ac:dyDescent="0.6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245</v>
      </c>
      <c r="H3966" t="s">
        <v>245</v>
      </c>
      <c r="I3966" t="s">
        <v>245</v>
      </c>
      <c r="J3966">
        <v>273</v>
      </c>
      <c r="K3966">
        <v>18</v>
      </c>
    </row>
    <row r="3967" spans="1:11" x14ac:dyDescent="0.6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245</v>
      </c>
      <c r="H3967" t="s">
        <v>245</v>
      </c>
      <c r="I3967" t="s">
        <v>246</v>
      </c>
      <c r="J3967">
        <v>273</v>
      </c>
      <c r="K3967">
        <v>18</v>
      </c>
    </row>
    <row r="3968" spans="1:11" x14ac:dyDescent="0.6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245</v>
      </c>
      <c r="H3968" t="s">
        <v>245</v>
      </c>
      <c r="I3968" t="s">
        <v>246</v>
      </c>
      <c r="J3968">
        <v>273</v>
      </c>
      <c r="K3968">
        <v>18</v>
      </c>
    </row>
    <row r="3969" spans="1:11" x14ac:dyDescent="0.6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246</v>
      </c>
      <c r="H3969" t="s">
        <v>245</v>
      </c>
      <c r="I3969" t="s">
        <v>246</v>
      </c>
      <c r="J3969">
        <v>273</v>
      </c>
      <c r="K3969">
        <v>18</v>
      </c>
    </row>
    <row r="3970" spans="1:11" x14ac:dyDescent="0.6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245</v>
      </c>
      <c r="H3970" t="s">
        <v>245</v>
      </c>
      <c r="I3970" t="s">
        <v>246</v>
      </c>
      <c r="J3970">
        <v>273</v>
      </c>
      <c r="K3970">
        <v>18</v>
      </c>
    </row>
    <row r="3971" spans="1:11" x14ac:dyDescent="0.6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246</v>
      </c>
      <c r="H3971" t="s">
        <v>246</v>
      </c>
      <c r="I3971" t="s">
        <v>246</v>
      </c>
      <c r="J3971">
        <v>273</v>
      </c>
      <c r="K3971">
        <v>18</v>
      </c>
    </row>
    <row r="3972" spans="1:11" x14ac:dyDescent="0.6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245</v>
      </c>
      <c r="H3972" t="s">
        <v>245</v>
      </c>
      <c r="I3972" t="s">
        <v>246</v>
      </c>
      <c r="J3972">
        <v>273</v>
      </c>
      <c r="K3972">
        <v>18</v>
      </c>
    </row>
    <row r="3973" spans="1:11" x14ac:dyDescent="0.6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246</v>
      </c>
      <c r="H3973" t="s">
        <v>245</v>
      </c>
      <c r="I3973" t="s">
        <v>246</v>
      </c>
      <c r="J3973">
        <v>273</v>
      </c>
      <c r="K3973">
        <v>18</v>
      </c>
    </row>
    <row r="3974" spans="1:11" x14ac:dyDescent="0.6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245</v>
      </c>
      <c r="H3974" t="s">
        <v>245</v>
      </c>
      <c r="I3974" t="s">
        <v>246</v>
      </c>
      <c r="J3974">
        <v>273</v>
      </c>
      <c r="K3974">
        <v>18</v>
      </c>
    </row>
    <row r="3975" spans="1:11" x14ac:dyDescent="0.6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246</v>
      </c>
      <c r="H3975" t="s">
        <v>245</v>
      </c>
      <c r="I3975" t="s">
        <v>246</v>
      </c>
      <c r="J3975">
        <v>273</v>
      </c>
      <c r="K3975">
        <v>18</v>
      </c>
    </row>
    <row r="3976" spans="1:11" x14ac:dyDescent="0.6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246</v>
      </c>
      <c r="H3976" t="s">
        <v>245</v>
      </c>
      <c r="I3976" t="s">
        <v>246</v>
      </c>
      <c r="J3976">
        <v>273</v>
      </c>
      <c r="K3976">
        <v>18</v>
      </c>
    </row>
    <row r="3977" spans="1:11" x14ac:dyDescent="0.6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246</v>
      </c>
      <c r="H3977" t="s">
        <v>245</v>
      </c>
      <c r="I3977" t="s">
        <v>246</v>
      </c>
      <c r="J3977">
        <v>273</v>
      </c>
      <c r="K3977">
        <v>18</v>
      </c>
    </row>
    <row r="3978" spans="1:11" x14ac:dyDescent="0.6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246</v>
      </c>
      <c r="H3978" t="s">
        <v>245</v>
      </c>
      <c r="I3978" t="s">
        <v>246</v>
      </c>
      <c r="J3978">
        <v>273</v>
      </c>
      <c r="K3978">
        <v>18</v>
      </c>
    </row>
    <row r="3979" spans="1:11" x14ac:dyDescent="0.6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246</v>
      </c>
      <c r="H3979" t="s">
        <v>245</v>
      </c>
      <c r="I3979" t="s">
        <v>246</v>
      </c>
      <c r="J3979">
        <v>273</v>
      </c>
      <c r="K3979">
        <v>18</v>
      </c>
    </row>
    <row r="3980" spans="1:11" x14ac:dyDescent="0.6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246</v>
      </c>
      <c r="H3980" t="s">
        <v>245</v>
      </c>
      <c r="I3980" t="s">
        <v>246</v>
      </c>
      <c r="J3980">
        <v>273</v>
      </c>
      <c r="K3980">
        <v>18</v>
      </c>
    </row>
    <row r="3981" spans="1:11" x14ac:dyDescent="0.6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246</v>
      </c>
      <c r="H3981" t="s">
        <v>245</v>
      </c>
      <c r="I3981" t="s">
        <v>246</v>
      </c>
      <c r="J3981">
        <v>273</v>
      </c>
      <c r="K3981">
        <v>18</v>
      </c>
    </row>
    <row r="3982" spans="1:11" x14ac:dyDescent="0.6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246</v>
      </c>
      <c r="H3982" t="s">
        <v>245</v>
      </c>
      <c r="I3982" t="s">
        <v>246</v>
      </c>
      <c r="J3982">
        <v>273</v>
      </c>
      <c r="K3982">
        <v>18</v>
      </c>
    </row>
    <row r="3983" spans="1:11" x14ac:dyDescent="0.6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246</v>
      </c>
      <c r="H3983" t="s">
        <v>246</v>
      </c>
      <c r="I3983" t="s">
        <v>246</v>
      </c>
      <c r="J3983">
        <v>273</v>
      </c>
      <c r="K3983">
        <v>18</v>
      </c>
    </row>
    <row r="3984" spans="1:11" x14ac:dyDescent="0.6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246</v>
      </c>
      <c r="H3984" t="s">
        <v>245</v>
      </c>
      <c r="I3984" t="s">
        <v>246</v>
      </c>
      <c r="J3984">
        <v>273</v>
      </c>
      <c r="K3984">
        <v>18</v>
      </c>
    </row>
    <row r="3985" spans="1:11" x14ac:dyDescent="0.6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246</v>
      </c>
      <c r="H3985" t="s">
        <v>245</v>
      </c>
      <c r="I3985" t="s">
        <v>246</v>
      </c>
      <c r="J3985">
        <v>273</v>
      </c>
      <c r="K3985">
        <v>18</v>
      </c>
    </row>
    <row r="3986" spans="1:11" x14ac:dyDescent="0.6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245</v>
      </c>
      <c r="H3986" t="s">
        <v>245</v>
      </c>
      <c r="I3986" t="s">
        <v>246</v>
      </c>
      <c r="J3986">
        <v>273</v>
      </c>
      <c r="K3986">
        <v>18</v>
      </c>
    </row>
    <row r="3987" spans="1:11" x14ac:dyDescent="0.6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246</v>
      </c>
      <c r="H3987" t="s">
        <v>245</v>
      </c>
      <c r="I3987" t="s">
        <v>246</v>
      </c>
      <c r="J3987">
        <v>273</v>
      </c>
      <c r="K3987">
        <v>18</v>
      </c>
    </row>
    <row r="3988" spans="1:11" x14ac:dyDescent="0.6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245</v>
      </c>
      <c r="H3988" t="s">
        <v>245</v>
      </c>
      <c r="I3988" t="s">
        <v>246</v>
      </c>
      <c r="J3988">
        <v>273</v>
      </c>
      <c r="K3988">
        <v>18</v>
      </c>
    </row>
    <row r="3989" spans="1:11" x14ac:dyDescent="0.6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246</v>
      </c>
      <c r="H3989" t="s">
        <v>245</v>
      </c>
      <c r="I3989" t="s">
        <v>246</v>
      </c>
      <c r="J3989">
        <v>273</v>
      </c>
      <c r="K3989">
        <v>18</v>
      </c>
    </row>
    <row r="3990" spans="1:11" x14ac:dyDescent="0.6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245</v>
      </c>
      <c r="H3990" t="s">
        <v>245</v>
      </c>
      <c r="I3990" t="s">
        <v>246</v>
      </c>
      <c r="J3990">
        <v>273</v>
      </c>
      <c r="K3990">
        <v>18</v>
      </c>
    </row>
    <row r="3991" spans="1:11" x14ac:dyDescent="0.6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246</v>
      </c>
      <c r="H3991" t="s">
        <v>246</v>
      </c>
      <c r="I3991" t="s">
        <v>246</v>
      </c>
      <c r="J3991">
        <v>273</v>
      </c>
      <c r="K3991">
        <v>18</v>
      </c>
    </row>
    <row r="3992" spans="1:11" x14ac:dyDescent="0.6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245</v>
      </c>
      <c r="H3992" t="s">
        <v>245</v>
      </c>
      <c r="I3992" t="s">
        <v>245</v>
      </c>
      <c r="J3992">
        <v>273</v>
      </c>
      <c r="K3992">
        <v>18</v>
      </c>
    </row>
    <row r="3993" spans="1:11" x14ac:dyDescent="0.6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245</v>
      </c>
      <c r="H3993" t="s">
        <v>245</v>
      </c>
      <c r="I3993" t="s">
        <v>246</v>
      </c>
      <c r="J3993">
        <v>273</v>
      </c>
      <c r="K3993">
        <v>18</v>
      </c>
    </row>
    <row r="3994" spans="1:11" x14ac:dyDescent="0.6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246</v>
      </c>
      <c r="H3994" t="s">
        <v>245</v>
      </c>
      <c r="I3994" t="s">
        <v>246</v>
      </c>
      <c r="J3994">
        <v>273</v>
      </c>
      <c r="K3994">
        <v>18</v>
      </c>
    </row>
    <row r="3995" spans="1:11" x14ac:dyDescent="0.6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246</v>
      </c>
      <c r="H3995" t="s">
        <v>245</v>
      </c>
      <c r="I3995" t="s">
        <v>246</v>
      </c>
      <c r="J3995">
        <v>273</v>
      </c>
      <c r="K3995">
        <v>18</v>
      </c>
    </row>
    <row r="3996" spans="1:11" x14ac:dyDescent="0.6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246</v>
      </c>
      <c r="H3996" t="s">
        <v>245</v>
      </c>
      <c r="I3996" t="s">
        <v>246</v>
      </c>
      <c r="J3996">
        <v>273</v>
      </c>
      <c r="K3996">
        <v>18</v>
      </c>
    </row>
    <row r="3997" spans="1:11" x14ac:dyDescent="0.6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246</v>
      </c>
      <c r="H3997" t="s">
        <v>245</v>
      </c>
      <c r="I3997" t="s">
        <v>246</v>
      </c>
      <c r="J3997">
        <v>273</v>
      </c>
      <c r="K3997">
        <v>18</v>
      </c>
    </row>
    <row r="3998" spans="1:11" x14ac:dyDescent="0.6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245</v>
      </c>
      <c r="H3998" t="s">
        <v>245</v>
      </c>
      <c r="I3998" t="s">
        <v>246</v>
      </c>
      <c r="J3998">
        <v>273</v>
      </c>
      <c r="K3998">
        <v>18</v>
      </c>
    </row>
    <row r="3999" spans="1:11" x14ac:dyDescent="0.6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246</v>
      </c>
      <c r="H3999" t="s">
        <v>245</v>
      </c>
      <c r="I3999" t="s">
        <v>246</v>
      </c>
      <c r="J3999">
        <v>273</v>
      </c>
      <c r="K3999">
        <v>18</v>
      </c>
    </row>
    <row r="4000" spans="1:11" x14ac:dyDescent="0.6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246</v>
      </c>
      <c r="H4000" t="s">
        <v>245</v>
      </c>
      <c r="I4000" t="s">
        <v>246</v>
      </c>
      <c r="J4000">
        <v>273</v>
      </c>
      <c r="K4000">
        <v>18</v>
      </c>
    </row>
    <row r="4001" spans="1:11" x14ac:dyDescent="0.6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245</v>
      </c>
      <c r="H4001" t="s">
        <v>245</v>
      </c>
      <c r="I4001" t="s">
        <v>246</v>
      </c>
      <c r="J4001">
        <v>273</v>
      </c>
      <c r="K4001">
        <v>18</v>
      </c>
    </row>
    <row r="4002" spans="1:11" x14ac:dyDescent="0.6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245</v>
      </c>
      <c r="H4002" t="s">
        <v>245</v>
      </c>
      <c r="I4002" t="s">
        <v>245</v>
      </c>
      <c r="J4002">
        <v>273</v>
      </c>
      <c r="K4002">
        <v>18</v>
      </c>
    </row>
    <row r="4003" spans="1:11" x14ac:dyDescent="0.6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246</v>
      </c>
      <c r="H4003" t="s">
        <v>245</v>
      </c>
      <c r="I4003" t="s">
        <v>246</v>
      </c>
      <c r="J4003">
        <v>273</v>
      </c>
      <c r="K4003">
        <v>18</v>
      </c>
    </row>
    <row r="4004" spans="1:11" x14ac:dyDescent="0.6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245</v>
      </c>
      <c r="H4004" t="s">
        <v>245</v>
      </c>
      <c r="I4004" t="s">
        <v>246</v>
      </c>
      <c r="J4004">
        <v>273</v>
      </c>
      <c r="K4004">
        <v>18</v>
      </c>
    </row>
    <row r="4005" spans="1:11" x14ac:dyDescent="0.6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245</v>
      </c>
      <c r="H4005" t="s">
        <v>245</v>
      </c>
      <c r="I4005" t="s">
        <v>245</v>
      </c>
      <c r="J4005">
        <v>273</v>
      </c>
      <c r="K4005">
        <v>18</v>
      </c>
    </row>
    <row r="4006" spans="1:11" x14ac:dyDescent="0.6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246</v>
      </c>
      <c r="H4006" t="s">
        <v>245</v>
      </c>
      <c r="I4006" t="s">
        <v>246</v>
      </c>
      <c r="J4006">
        <v>273</v>
      </c>
      <c r="K4006">
        <v>18</v>
      </c>
    </row>
    <row r="4007" spans="1:11" x14ac:dyDescent="0.6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245</v>
      </c>
      <c r="H4007" t="s">
        <v>245</v>
      </c>
      <c r="I4007" t="s">
        <v>245</v>
      </c>
      <c r="J4007">
        <v>273</v>
      </c>
      <c r="K4007">
        <v>18</v>
      </c>
    </row>
    <row r="4008" spans="1:11" x14ac:dyDescent="0.6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245</v>
      </c>
      <c r="H4008" t="s">
        <v>245</v>
      </c>
      <c r="I4008" t="s">
        <v>246</v>
      </c>
      <c r="J4008">
        <v>273</v>
      </c>
      <c r="K4008">
        <v>18</v>
      </c>
    </row>
    <row r="4009" spans="1:11" x14ac:dyDescent="0.6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246</v>
      </c>
      <c r="H4009" t="s">
        <v>246</v>
      </c>
      <c r="I4009" t="s">
        <v>246</v>
      </c>
      <c r="J4009">
        <v>273</v>
      </c>
      <c r="K4009">
        <v>18</v>
      </c>
    </row>
    <row r="4010" spans="1:11" x14ac:dyDescent="0.6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246</v>
      </c>
      <c r="H4010" t="s">
        <v>245</v>
      </c>
      <c r="I4010" t="s">
        <v>246</v>
      </c>
      <c r="J4010">
        <v>273</v>
      </c>
      <c r="K4010">
        <v>18</v>
      </c>
    </row>
    <row r="4011" spans="1:11" x14ac:dyDescent="0.6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246</v>
      </c>
      <c r="H4011" t="s">
        <v>245</v>
      </c>
      <c r="I4011" t="s">
        <v>246</v>
      </c>
      <c r="J4011">
        <v>273</v>
      </c>
      <c r="K4011">
        <v>18</v>
      </c>
    </row>
    <row r="4012" spans="1:11" x14ac:dyDescent="0.6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246</v>
      </c>
      <c r="H4012" t="s">
        <v>245</v>
      </c>
      <c r="I4012" t="s">
        <v>246</v>
      </c>
      <c r="J4012">
        <v>273</v>
      </c>
      <c r="K4012">
        <v>18</v>
      </c>
    </row>
    <row r="4013" spans="1:11" x14ac:dyDescent="0.6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246</v>
      </c>
      <c r="H4013" t="s">
        <v>245</v>
      </c>
      <c r="I4013" t="s">
        <v>246</v>
      </c>
      <c r="J4013">
        <v>273</v>
      </c>
      <c r="K4013">
        <v>18</v>
      </c>
    </row>
    <row r="4014" spans="1:11" x14ac:dyDescent="0.6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245</v>
      </c>
      <c r="H4014" t="s">
        <v>245</v>
      </c>
      <c r="I4014" t="s">
        <v>245</v>
      </c>
      <c r="J4014">
        <v>273</v>
      </c>
      <c r="K4014">
        <v>18</v>
      </c>
    </row>
    <row r="4015" spans="1:11" x14ac:dyDescent="0.6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246</v>
      </c>
      <c r="H4015" t="s">
        <v>245</v>
      </c>
      <c r="I4015" t="s">
        <v>246</v>
      </c>
      <c r="J4015">
        <v>273</v>
      </c>
      <c r="K4015">
        <v>18</v>
      </c>
    </row>
    <row r="4016" spans="1:11" x14ac:dyDescent="0.6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246</v>
      </c>
      <c r="H4016" t="s">
        <v>246</v>
      </c>
      <c r="I4016" t="s">
        <v>246</v>
      </c>
      <c r="J4016">
        <v>273</v>
      </c>
      <c r="K4016">
        <v>18</v>
      </c>
    </row>
    <row r="4017" spans="1:11" x14ac:dyDescent="0.6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245</v>
      </c>
      <c r="H4017" t="s">
        <v>245</v>
      </c>
      <c r="I4017" t="s">
        <v>246</v>
      </c>
      <c r="J4017">
        <v>273</v>
      </c>
      <c r="K4017">
        <v>18</v>
      </c>
    </row>
    <row r="4018" spans="1:11" x14ac:dyDescent="0.6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246</v>
      </c>
      <c r="H4018" t="s">
        <v>245</v>
      </c>
      <c r="I4018" t="s">
        <v>246</v>
      </c>
      <c r="J4018">
        <v>225</v>
      </c>
      <c r="K4018">
        <v>19</v>
      </c>
    </row>
    <row r="4019" spans="1:11" x14ac:dyDescent="0.6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245</v>
      </c>
      <c r="H4019" t="s">
        <v>245</v>
      </c>
      <c r="I4019" t="s">
        <v>246</v>
      </c>
      <c r="J4019">
        <v>225</v>
      </c>
      <c r="K4019">
        <v>19</v>
      </c>
    </row>
    <row r="4020" spans="1:11" x14ac:dyDescent="0.6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246</v>
      </c>
      <c r="H4020" t="s">
        <v>245</v>
      </c>
      <c r="I4020" t="s">
        <v>246</v>
      </c>
      <c r="J4020">
        <v>225</v>
      </c>
      <c r="K4020">
        <v>19</v>
      </c>
    </row>
    <row r="4021" spans="1:11" x14ac:dyDescent="0.6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246</v>
      </c>
      <c r="H4021" t="s">
        <v>245</v>
      </c>
      <c r="I4021" t="s">
        <v>246</v>
      </c>
      <c r="J4021">
        <v>225</v>
      </c>
      <c r="K4021">
        <v>19</v>
      </c>
    </row>
    <row r="4022" spans="1:11" x14ac:dyDescent="0.6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246</v>
      </c>
      <c r="H4022" t="s">
        <v>245</v>
      </c>
      <c r="I4022" t="s">
        <v>246</v>
      </c>
      <c r="J4022">
        <v>225</v>
      </c>
      <c r="K4022">
        <v>19</v>
      </c>
    </row>
    <row r="4023" spans="1:11" x14ac:dyDescent="0.6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246</v>
      </c>
      <c r="H4023" t="s">
        <v>245</v>
      </c>
      <c r="I4023" t="s">
        <v>246</v>
      </c>
      <c r="J4023">
        <v>225</v>
      </c>
      <c r="K4023">
        <v>19</v>
      </c>
    </row>
    <row r="4024" spans="1:11" x14ac:dyDescent="0.6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246</v>
      </c>
      <c r="H4024" t="s">
        <v>246</v>
      </c>
      <c r="I4024" t="s">
        <v>246</v>
      </c>
      <c r="J4024">
        <v>225</v>
      </c>
      <c r="K4024">
        <v>19</v>
      </c>
    </row>
    <row r="4025" spans="1:11" x14ac:dyDescent="0.6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245</v>
      </c>
      <c r="H4025" t="s">
        <v>245</v>
      </c>
      <c r="I4025" t="s">
        <v>246</v>
      </c>
      <c r="J4025">
        <v>225</v>
      </c>
      <c r="K4025">
        <v>19</v>
      </c>
    </row>
    <row r="4026" spans="1:11" x14ac:dyDescent="0.6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245</v>
      </c>
      <c r="H4026" t="s">
        <v>245</v>
      </c>
      <c r="I4026" t="s">
        <v>245</v>
      </c>
      <c r="J4026">
        <v>225</v>
      </c>
      <c r="K4026">
        <v>19</v>
      </c>
    </row>
    <row r="4027" spans="1:11" x14ac:dyDescent="0.6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246</v>
      </c>
      <c r="H4027" t="s">
        <v>245</v>
      </c>
      <c r="I4027" t="s">
        <v>246</v>
      </c>
      <c r="J4027">
        <v>225</v>
      </c>
      <c r="K4027">
        <v>19</v>
      </c>
    </row>
    <row r="4028" spans="1:11" x14ac:dyDescent="0.6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246</v>
      </c>
      <c r="H4028" t="s">
        <v>246</v>
      </c>
      <c r="I4028" t="s">
        <v>246</v>
      </c>
      <c r="J4028">
        <v>225</v>
      </c>
      <c r="K4028">
        <v>19</v>
      </c>
    </row>
    <row r="4029" spans="1:11" x14ac:dyDescent="0.6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246</v>
      </c>
      <c r="H4029" t="s">
        <v>245</v>
      </c>
      <c r="I4029" t="s">
        <v>246</v>
      </c>
      <c r="J4029">
        <v>225</v>
      </c>
      <c r="K4029">
        <v>19</v>
      </c>
    </row>
    <row r="4030" spans="1:11" x14ac:dyDescent="0.6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246</v>
      </c>
      <c r="H4030" t="s">
        <v>246</v>
      </c>
      <c r="I4030" t="s">
        <v>246</v>
      </c>
      <c r="J4030">
        <v>225</v>
      </c>
      <c r="K4030">
        <v>19</v>
      </c>
    </row>
    <row r="4031" spans="1:11" x14ac:dyDescent="0.6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245</v>
      </c>
      <c r="H4031" t="s">
        <v>245</v>
      </c>
      <c r="I4031" t="s">
        <v>246</v>
      </c>
      <c r="J4031">
        <v>225</v>
      </c>
      <c r="K4031">
        <v>19</v>
      </c>
    </row>
    <row r="4032" spans="1:11" x14ac:dyDescent="0.6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245</v>
      </c>
      <c r="H4032" t="s">
        <v>245</v>
      </c>
      <c r="I4032" t="s">
        <v>246</v>
      </c>
      <c r="J4032">
        <v>225</v>
      </c>
      <c r="K4032">
        <v>19</v>
      </c>
    </row>
    <row r="4033" spans="1:11" x14ac:dyDescent="0.6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246</v>
      </c>
      <c r="H4033" t="s">
        <v>245</v>
      </c>
      <c r="I4033" t="s">
        <v>246</v>
      </c>
      <c r="J4033">
        <v>225</v>
      </c>
      <c r="K4033">
        <v>19</v>
      </c>
    </row>
    <row r="4034" spans="1:11" x14ac:dyDescent="0.6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245</v>
      </c>
      <c r="H4034" t="s">
        <v>245</v>
      </c>
      <c r="I4034" t="s">
        <v>246</v>
      </c>
      <c r="J4034">
        <v>225</v>
      </c>
      <c r="K4034">
        <v>19</v>
      </c>
    </row>
    <row r="4035" spans="1:11" x14ac:dyDescent="0.6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246</v>
      </c>
      <c r="H4035" t="s">
        <v>246</v>
      </c>
      <c r="I4035" t="s">
        <v>246</v>
      </c>
      <c r="J4035">
        <v>225</v>
      </c>
      <c r="K4035">
        <v>19</v>
      </c>
    </row>
    <row r="4036" spans="1:11" x14ac:dyDescent="0.6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245</v>
      </c>
      <c r="H4036" t="s">
        <v>245</v>
      </c>
      <c r="I4036" t="s">
        <v>246</v>
      </c>
      <c r="J4036">
        <v>225</v>
      </c>
      <c r="K4036">
        <v>19</v>
      </c>
    </row>
    <row r="4037" spans="1:11" x14ac:dyDescent="0.6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246</v>
      </c>
      <c r="H4037" t="s">
        <v>246</v>
      </c>
      <c r="I4037" t="s">
        <v>246</v>
      </c>
      <c r="J4037">
        <v>225</v>
      </c>
      <c r="K4037">
        <v>19</v>
      </c>
    </row>
    <row r="4038" spans="1:11" x14ac:dyDescent="0.6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246</v>
      </c>
      <c r="H4038" t="s">
        <v>245</v>
      </c>
      <c r="I4038" t="s">
        <v>246</v>
      </c>
      <c r="J4038">
        <v>225</v>
      </c>
      <c r="K4038">
        <v>19</v>
      </c>
    </row>
    <row r="4039" spans="1:11" x14ac:dyDescent="0.6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246</v>
      </c>
      <c r="H4039" t="s">
        <v>245</v>
      </c>
      <c r="I4039" t="s">
        <v>246</v>
      </c>
      <c r="J4039">
        <v>225</v>
      </c>
      <c r="K4039">
        <v>19</v>
      </c>
    </row>
    <row r="4040" spans="1:11" x14ac:dyDescent="0.6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246</v>
      </c>
      <c r="H4040" t="s">
        <v>245</v>
      </c>
      <c r="I4040" t="s">
        <v>246</v>
      </c>
      <c r="J4040">
        <v>225</v>
      </c>
      <c r="K4040">
        <v>19</v>
      </c>
    </row>
    <row r="4041" spans="1:11" x14ac:dyDescent="0.6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246</v>
      </c>
      <c r="H4041" t="s">
        <v>246</v>
      </c>
      <c r="I4041" t="s">
        <v>246</v>
      </c>
      <c r="J4041">
        <v>225</v>
      </c>
      <c r="K4041">
        <v>19</v>
      </c>
    </row>
    <row r="4042" spans="1:11" x14ac:dyDescent="0.6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245</v>
      </c>
      <c r="H4042" t="s">
        <v>245</v>
      </c>
      <c r="I4042" t="s">
        <v>246</v>
      </c>
      <c r="J4042">
        <v>225</v>
      </c>
      <c r="K4042">
        <v>19</v>
      </c>
    </row>
    <row r="4043" spans="1:11" x14ac:dyDescent="0.6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246</v>
      </c>
      <c r="H4043" t="s">
        <v>245</v>
      </c>
      <c r="I4043" t="s">
        <v>246</v>
      </c>
      <c r="J4043">
        <v>225</v>
      </c>
      <c r="K4043">
        <v>19</v>
      </c>
    </row>
    <row r="4044" spans="1:11" x14ac:dyDescent="0.6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246</v>
      </c>
      <c r="H4044" t="s">
        <v>245</v>
      </c>
      <c r="I4044" t="s">
        <v>246</v>
      </c>
      <c r="J4044">
        <v>225</v>
      </c>
      <c r="K4044">
        <v>19</v>
      </c>
    </row>
    <row r="4045" spans="1:11" x14ac:dyDescent="0.6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245</v>
      </c>
      <c r="H4045" t="s">
        <v>245</v>
      </c>
      <c r="I4045" t="s">
        <v>246</v>
      </c>
      <c r="J4045">
        <v>225</v>
      </c>
      <c r="K4045">
        <v>19</v>
      </c>
    </row>
    <row r="4046" spans="1:11" x14ac:dyDescent="0.6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246</v>
      </c>
      <c r="H4046" t="s">
        <v>245</v>
      </c>
      <c r="I4046" t="s">
        <v>246</v>
      </c>
      <c r="J4046">
        <v>225</v>
      </c>
      <c r="K4046">
        <v>19</v>
      </c>
    </row>
    <row r="4047" spans="1:11" x14ac:dyDescent="0.6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246</v>
      </c>
      <c r="H4047" t="s">
        <v>246</v>
      </c>
      <c r="I4047" t="s">
        <v>246</v>
      </c>
      <c r="J4047">
        <v>225</v>
      </c>
      <c r="K4047">
        <v>19</v>
      </c>
    </row>
    <row r="4048" spans="1:11" x14ac:dyDescent="0.6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246</v>
      </c>
      <c r="H4048" t="s">
        <v>245</v>
      </c>
      <c r="I4048" t="s">
        <v>246</v>
      </c>
      <c r="J4048">
        <v>225</v>
      </c>
      <c r="K4048">
        <v>19</v>
      </c>
    </row>
    <row r="4049" spans="1:11" x14ac:dyDescent="0.6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246</v>
      </c>
      <c r="H4049" t="s">
        <v>246</v>
      </c>
      <c r="I4049" t="s">
        <v>246</v>
      </c>
      <c r="J4049">
        <v>225</v>
      </c>
      <c r="K4049">
        <v>19</v>
      </c>
    </row>
    <row r="4050" spans="1:11" x14ac:dyDescent="0.6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246</v>
      </c>
      <c r="H4050" t="s">
        <v>245</v>
      </c>
      <c r="I4050" t="s">
        <v>246</v>
      </c>
      <c r="J4050">
        <v>225</v>
      </c>
      <c r="K4050">
        <v>19</v>
      </c>
    </row>
    <row r="4051" spans="1:11" x14ac:dyDescent="0.6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246</v>
      </c>
      <c r="H4051" t="s">
        <v>245</v>
      </c>
      <c r="I4051" t="s">
        <v>246</v>
      </c>
      <c r="J4051">
        <v>225</v>
      </c>
      <c r="K4051">
        <v>19</v>
      </c>
    </row>
    <row r="4052" spans="1:11" x14ac:dyDescent="0.6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245</v>
      </c>
      <c r="H4052" t="s">
        <v>245</v>
      </c>
      <c r="I4052" t="s">
        <v>246</v>
      </c>
      <c r="J4052">
        <v>225</v>
      </c>
      <c r="K4052">
        <v>19</v>
      </c>
    </row>
    <row r="4053" spans="1:11" x14ac:dyDescent="0.6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246</v>
      </c>
      <c r="H4053" t="s">
        <v>246</v>
      </c>
      <c r="I4053" t="s">
        <v>246</v>
      </c>
      <c r="J4053">
        <v>225</v>
      </c>
      <c r="K4053">
        <v>19</v>
      </c>
    </row>
    <row r="4054" spans="1:11" x14ac:dyDescent="0.6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246</v>
      </c>
      <c r="H4054" t="s">
        <v>246</v>
      </c>
      <c r="I4054" t="s">
        <v>246</v>
      </c>
      <c r="J4054">
        <v>225</v>
      </c>
      <c r="K4054">
        <v>19</v>
      </c>
    </row>
    <row r="4055" spans="1:11" x14ac:dyDescent="0.6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246</v>
      </c>
      <c r="H4055" t="s">
        <v>245</v>
      </c>
      <c r="I4055" t="s">
        <v>246</v>
      </c>
      <c r="J4055">
        <v>225</v>
      </c>
      <c r="K4055">
        <v>19</v>
      </c>
    </row>
    <row r="4056" spans="1:11" x14ac:dyDescent="0.6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246</v>
      </c>
      <c r="H4056" t="s">
        <v>245</v>
      </c>
      <c r="I4056" t="s">
        <v>246</v>
      </c>
      <c r="J4056">
        <v>225</v>
      </c>
      <c r="K4056">
        <v>19</v>
      </c>
    </row>
    <row r="4057" spans="1:11" x14ac:dyDescent="0.6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245</v>
      </c>
      <c r="H4057" t="s">
        <v>245</v>
      </c>
      <c r="I4057" t="s">
        <v>246</v>
      </c>
      <c r="J4057">
        <v>225</v>
      </c>
      <c r="K4057">
        <v>19</v>
      </c>
    </row>
    <row r="4058" spans="1:11" x14ac:dyDescent="0.6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246</v>
      </c>
      <c r="H4058" t="s">
        <v>246</v>
      </c>
      <c r="I4058" t="s">
        <v>246</v>
      </c>
      <c r="J4058">
        <v>225</v>
      </c>
      <c r="K4058">
        <v>19</v>
      </c>
    </row>
    <row r="4059" spans="1:11" x14ac:dyDescent="0.6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245</v>
      </c>
      <c r="H4059" t="s">
        <v>245</v>
      </c>
      <c r="I4059" t="s">
        <v>245</v>
      </c>
      <c r="J4059">
        <v>225</v>
      </c>
      <c r="K4059">
        <v>19</v>
      </c>
    </row>
    <row r="4060" spans="1:11" x14ac:dyDescent="0.6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246</v>
      </c>
      <c r="H4060" t="s">
        <v>246</v>
      </c>
      <c r="I4060" t="s">
        <v>246</v>
      </c>
      <c r="J4060">
        <v>225</v>
      </c>
      <c r="K4060">
        <v>19</v>
      </c>
    </row>
    <row r="4061" spans="1:11" x14ac:dyDescent="0.6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246</v>
      </c>
      <c r="H4061" t="s">
        <v>245</v>
      </c>
      <c r="I4061" t="s">
        <v>246</v>
      </c>
      <c r="J4061">
        <v>225</v>
      </c>
      <c r="K4061">
        <v>19</v>
      </c>
    </row>
    <row r="4062" spans="1:11" x14ac:dyDescent="0.6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245</v>
      </c>
      <c r="H4062" t="s">
        <v>245</v>
      </c>
      <c r="I4062" t="s">
        <v>246</v>
      </c>
      <c r="J4062">
        <v>225</v>
      </c>
      <c r="K4062">
        <v>19</v>
      </c>
    </row>
    <row r="4063" spans="1:11" x14ac:dyDescent="0.6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246</v>
      </c>
      <c r="H4063" t="s">
        <v>245</v>
      </c>
      <c r="I4063" t="s">
        <v>246</v>
      </c>
      <c r="J4063">
        <v>225</v>
      </c>
      <c r="K4063">
        <v>19</v>
      </c>
    </row>
    <row r="4064" spans="1:11" x14ac:dyDescent="0.6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245</v>
      </c>
      <c r="H4064" t="s">
        <v>245</v>
      </c>
      <c r="I4064" t="s">
        <v>246</v>
      </c>
      <c r="J4064">
        <v>225</v>
      </c>
      <c r="K4064">
        <v>19</v>
      </c>
    </row>
    <row r="4065" spans="1:11" x14ac:dyDescent="0.6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245</v>
      </c>
      <c r="H4065" t="s">
        <v>245</v>
      </c>
      <c r="I4065" t="s">
        <v>246</v>
      </c>
      <c r="J4065">
        <v>225</v>
      </c>
      <c r="K4065">
        <v>19</v>
      </c>
    </row>
    <row r="4066" spans="1:11" x14ac:dyDescent="0.6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245</v>
      </c>
      <c r="H4066" t="s">
        <v>245</v>
      </c>
      <c r="I4066" t="s">
        <v>245</v>
      </c>
      <c r="J4066">
        <v>225</v>
      </c>
      <c r="K4066">
        <v>19</v>
      </c>
    </row>
    <row r="4067" spans="1:11" x14ac:dyDescent="0.6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246</v>
      </c>
      <c r="H4067" t="s">
        <v>245</v>
      </c>
      <c r="I4067" t="s">
        <v>246</v>
      </c>
      <c r="J4067">
        <v>225</v>
      </c>
      <c r="K4067">
        <v>19</v>
      </c>
    </row>
    <row r="4068" spans="1:11" x14ac:dyDescent="0.6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245</v>
      </c>
      <c r="H4068" t="s">
        <v>245</v>
      </c>
      <c r="I4068" t="s">
        <v>245</v>
      </c>
      <c r="J4068">
        <v>225</v>
      </c>
      <c r="K4068">
        <v>19</v>
      </c>
    </row>
    <row r="4069" spans="1:11" x14ac:dyDescent="0.6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246</v>
      </c>
      <c r="H4069" t="s">
        <v>246</v>
      </c>
      <c r="I4069" t="s">
        <v>246</v>
      </c>
      <c r="J4069">
        <v>225</v>
      </c>
      <c r="K4069">
        <v>19</v>
      </c>
    </row>
    <row r="4070" spans="1:11" x14ac:dyDescent="0.6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246</v>
      </c>
      <c r="H4070" t="s">
        <v>245</v>
      </c>
      <c r="I4070" t="s">
        <v>246</v>
      </c>
      <c r="J4070">
        <v>225</v>
      </c>
      <c r="K4070">
        <v>19</v>
      </c>
    </row>
    <row r="4071" spans="1:11" x14ac:dyDescent="0.6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245</v>
      </c>
      <c r="H4071" t="s">
        <v>245</v>
      </c>
      <c r="I4071" t="s">
        <v>245</v>
      </c>
      <c r="J4071">
        <v>225</v>
      </c>
      <c r="K4071">
        <v>19</v>
      </c>
    </row>
    <row r="4072" spans="1:11" x14ac:dyDescent="0.6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245</v>
      </c>
      <c r="H4072" t="s">
        <v>245</v>
      </c>
      <c r="I4072" t="s">
        <v>246</v>
      </c>
      <c r="J4072">
        <v>225</v>
      </c>
      <c r="K4072">
        <v>19</v>
      </c>
    </row>
    <row r="4073" spans="1:11" x14ac:dyDescent="0.6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246</v>
      </c>
      <c r="H4073" t="s">
        <v>246</v>
      </c>
      <c r="I4073" t="s">
        <v>246</v>
      </c>
      <c r="J4073">
        <v>225</v>
      </c>
      <c r="K4073">
        <v>19</v>
      </c>
    </row>
    <row r="4074" spans="1:11" x14ac:dyDescent="0.6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246</v>
      </c>
      <c r="H4074" t="s">
        <v>246</v>
      </c>
      <c r="I4074" t="s">
        <v>246</v>
      </c>
      <c r="J4074">
        <v>225</v>
      </c>
      <c r="K4074">
        <v>19</v>
      </c>
    </row>
    <row r="4075" spans="1:11" x14ac:dyDescent="0.6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245</v>
      </c>
      <c r="H4075" t="s">
        <v>245</v>
      </c>
      <c r="I4075" t="s">
        <v>245</v>
      </c>
      <c r="J4075">
        <v>225</v>
      </c>
      <c r="K4075">
        <v>19</v>
      </c>
    </row>
    <row r="4076" spans="1:11" x14ac:dyDescent="0.6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246</v>
      </c>
      <c r="H4076" t="s">
        <v>245</v>
      </c>
      <c r="I4076" t="s">
        <v>246</v>
      </c>
      <c r="J4076">
        <v>225</v>
      </c>
      <c r="K4076">
        <v>19</v>
      </c>
    </row>
    <row r="4077" spans="1:11" x14ac:dyDescent="0.6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246</v>
      </c>
      <c r="H4077" t="s">
        <v>245</v>
      </c>
      <c r="I4077" t="s">
        <v>246</v>
      </c>
      <c r="J4077">
        <v>225</v>
      </c>
      <c r="K4077">
        <v>19</v>
      </c>
    </row>
    <row r="4078" spans="1:11" x14ac:dyDescent="0.6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245</v>
      </c>
      <c r="H4078" t="s">
        <v>245</v>
      </c>
      <c r="I4078" t="s">
        <v>246</v>
      </c>
      <c r="J4078">
        <v>225</v>
      </c>
      <c r="K4078">
        <v>19</v>
      </c>
    </row>
    <row r="4079" spans="1:11" x14ac:dyDescent="0.6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246</v>
      </c>
      <c r="H4079" t="s">
        <v>245</v>
      </c>
      <c r="I4079" t="s">
        <v>246</v>
      </c>
      <c r="J4079">
        <v>225</v>
      </c>
      <c r="K4079">
        <v>19</v>
      </c>
    </row>
    <row r="4080" spans="1:11" x14ac:dyDescent="0.6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246</v>
      </c>
      <c r="H4080" t="s">
        <v>245</v>
      </c>
      <c r="I4080" t="s">
        <v>246</v>
      </c>
      <c r="J4080">
        <v>225</v>
      </c>
      <c r="K4080">
        <v>19</v>
      </c>
    </row>
    <row r="4081" spans="1:11" x14ac:dyDescent="0.6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246</v>
      </c>
      <c r="H4081" t="s">
        <v>245</v>
      </c>
      <c r="I4081" t="s">
        <v>246</v>
      </c>
      <c r="J4081">
        <v>225</v>
      </c>
      <c r="K4081">
        <v>19</v>
      </c>
    </row>
    <row r="4082" spans="1:11" x14ac:dyDescent="0.6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246</v>
      </c>
      <c r="H4082" t="s">
        <v>245</v>
      </c>
      <c r="I4082" t="s">
        <v>246</v>
      </c>
      <c r="J4082">
        <v>225</v>
      </c>
      <c r="K4082">
        <v>19</v>
      </c>
    </row>
    <row r="4083" spans="1:11" x14ac:dyDescent="0.6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245</v>
      </c>
      <c r="H4083" t="s">
        <v>245</v>
      </c>
      <c r="I4083" t="s">
        <v>246</v>
      </c>
      <c r="J4083">
        <v>225</v>
      </c>
      <c r="K4083">
        <v>19</v>
      </c>
    </row>
    <row r="4084" spans="1:11" x14ac:dyDescent="0.6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246</v>
      </c>
      <c r="H4084" t="s">
        <v>245</v>
      </c>
      <c r="I4084" t="s">
        <v>246</v>
      </c>
      <c r="J4084">
        <v>225</v>
      </c>
      <c r="K4084">
        <v>19</v>
      </c>
    </row>
    <row r="4085" spans="1:11" x14ac:dyDescent="0.6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246</v>
      </c>
      <c r="H4085" t="s">
        <v>246</v>
      </c>
      <c r="I4085" t="s">
        <v>246</v>
      </c>
      <c r="J4085">
        <v>225</v>
      </c>
      <c r="K4085">
        <v>19</v>
      </c>
    </row>
    <row r="4086" spans="1:11" x14ac:dyDescent="0.6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246</v>
      </c>
      <c r="H4086" t="s">
        <v>245</v>
      </c>
      <c r="I4086" t="s">
        <v>246</v>
      </c>
      <c r="J4086">
        <v>225</v>
      </c>
      <c r="K4086">
        <v>19</v>
      </c>
    </row>
    <row r="4087" spans="1:11" x14ac:dyDescent="0.6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245</v>
      </c>
      <c r="H4087" t="s">
        <v>245</v>
      </c>
      <c r="I4087" t="s">
        <v>246</v>
      </c>
      <c r="J4087">
        <v>225</v>
      </c>
      <c r="K4087">
        <v>19</v>
      </c>
    </row>
    <row r="4088" spans="1:11" x14ac:dyDescent="0.6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246</v>
      </c>
      <c r="H4088" t="s">
        <v>246</v>
      </c>
      <c r="I4088" t="s">
        <v>246</v>
      </c>
      <c r="J4088">
        <v>225</v>
      </c>
      <c r="K4088">
        <v>19</v>
      </c>
    </row>
    <row r="4089" spans="1:11" x14ac:dyDescent="0.6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246</v>
      </c>
      <c r="H4089" t="s">
        <v>245</v>
      </c>
      <c r="I4089" t="s">
        <v>246</v>
      </c>
      <c r="J4089">
        <v>225</v>
      </c>
      <c r="K4089">
        <v>19</v>
      </c>
    </row>
    <row r="4090" spans="1:11" x14ac:dyDescent="0.6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245</v>
      </c>
      <c r="H4090" t="s">
        <v>245</v>
      </c>
      <c r="I4090" t="s">
        <v>245</v>
      </c>
      <c r="J4090">
        <v>225</v>
      </c>
      <c r="K4090">
        <v>19</v>
      </c>
    </row>
    <row r="4091" spans="1:11" x14ac:dyDescent="0.6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246</v>
      </c>
      <c r="H4091" t="s">
        <v>246</v>
      </c>
      <c r="I4091" t="s">
        <v>246</v>
      </c>
      <c r="J4091">
        <v>225</v>
      </c>
      <c r="K4091">
        <v>19</v>
      </c>
    </row>
    <row r="4092" spans="1:11" x14ac:dyDescent="0.6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246</v>
      </c>
      <c r="H4092" t="s">
        <v>246</v>
      </c>
      <c r="I4092" t="s">
        <v>246</v>
      </c>
      <c r="J4092">
        <v>225</v>
      </c>
      <c r="K4092">
        <v>19</v>
      </c>
    </row>
    <row r="4093" spans="1:11" x14ac:dyDescent="0.6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245</v>
      </c>
      <c r="H4093" t="s">
        <v>245</v>
      </c>
      <c r="I4093" t="s">
        <v>245</v>
      </c>
      <c r="J4093">
        <v>225</v>
      </c>
      <c r="K4093">
        <v>19</v>
      </c>
    </row>
    <row r="4094" spans="1:11" x14ac:dyDescent="0.6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246</v>
      </c>
      <c r="H4094" t="s">
        <v>245</v>
      </c>
      <c r="I4094" t="s">
        <v>246</v>
      </c>
      <c r="J4094">
        <v>225</v>
      </c>
      <c r="K4094">
        <v>19</v>
      </c>
    </row>
    <row r="4095" spans="1:11" x14ac:dyDescent="0.6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246</v>
      </c>
      <c r="H4095" t="s">
        <v>245</v>
      </c>
      <c r="I4095" t="s">
        <v>246</v>
      </c>
      <c r="J4095">
        <v>225</v>
      </c>
      <c r="K4095">
        <v>19</v>
      </c>
    </row>
    <row r="4096" spans="1:11" x14ac:dyDescent="0.6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246</v>
      </c>
      <c r="H4096" t="s">
        <v>245</v>
      </c>
      <c r="I4096" t="s">
        <v>246</v>
      </c>
      <c r="J4096">
        <v>225</v>
      </c>
      <c r="K4096">
        <v>19</v>
      </c>
    </row>
    <row r="4097" spans="1:11" x14ac:dyDescent="0.6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246</v>
      </c>
      <c r="H4097" t="s">
        <v>246</v>
      </c>
      <c r="I4097" t="s">
        <v>246</v>
      </c>
      <c r="J4097">
        <v>225</v>
      </c>
      <c r="K4097">
        <v>19</v>
      </c>
    </row>
    <row r="4098" spans="1:11" x14ac:dyDescent="0.6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246</v>
      </c>
      <c r="H4098" t="s">
        <v>245</v>
      </c>
      <c r="I4098" t="s">
        <v>246</v>
      </c>
      <c r="J4098">
        <v>225</v>
      </c>
      <c r="K4098">
        <v>19</v>
      </c>
    </row>
    <row r="4099" spans="1:11" x14ac:dyDescent="0.6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246</v>
      </c>
      <c r="H4099" t="s">
        <v>245</v>
      </c>
      <c r="I4099" t="s">
        <v>246</v>
      </c>
      <c r="J4099">
        <v>225</v>
      </c>
      <c r="K4099">
        <v>19</v>
      </c>
    </row>
    <row r="4100" spans="1:11" x14ac:dyDescent="0.6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246</v>
      </c>
      <c r="H4100" t="s">
        <v>245</v>
      </c>
      <c r="I4100" t="s">
        <v>246</v>
      </c>
      <c r="J4100">
        <v>225</v>
      </c>
      <c r="K4100">
        <v>19</v>
      </c>
    </row>
    <row r="4101" spans="1:11" x14ac:dyDescent="0.6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246</v>
      </c>
      <c r="H4101" t="s">
        <v>246</v>
      </c>
      <c r="I4101" t="s">
        <v>246</v>
      </c>
      <c r="J4101">
        <v>225</v>
      </c>
      <c r="K4101">
        <v>19</v>
      </c>
    </row>
    <row r="4102" spans="1:11" x14ac:dyDescent="0.6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246</v>
      </c>
      <c r="H4102" t="s">
        <v>245</v>
      </c>
      <c r="I4102" t="s">
        <v>246</v>
      </c>
      <c r="J4102">
        <v>225</v>
      </c>
      <c r="K4102">
        <v>19</v>
      </c>
    </row>
    <row r="4103" spans="1:11" x14ac:dyDescent="0.6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246</v>
      </c>
      <c r="H4103" t="s">
        <v>245</v>
      </c>
      <c r="I4103" t="s">
        <v>246</v>
      </c>
      <c r="J4103">
        <v>225</v>
      </c>
      <c r="K4103">
        <v>19</v>
      </c>
    </row>
    <row r="4104" spans="1:11" x14ac:dyDescent="0.6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245</v>
      </c>
      <c r="H4104" t="s">
        <v>245</v>
      </c>
      <c r="I4104" t="s">
        <v>246</v>
      </c>
      <c r="J4104">
        <v>225</v>
      </c>
      <c r="K4104">
        <v>19</v>
      </c>
    </row>
    <row r="4105" spans="1:11" x14ac:dyDescent="0.6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245</v>
      </c>
      <c r="H4105" t="s">
        <v>245</v>
      </c>
      <c r="I4105" t="s">
        <v>246</v>
      </c>
      <c r="J4105">
        <v>225</v>
      </c>
      <c r="K4105">
        <v>19</v>
      </c>
    </row>
    <row r="4106" spans="1:11" x14ac:dyDescent="0.6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246</v>
      </c>
      <c r="H4106" t="s">
        <v>246</v>
      </c>
      <c r="I4106" t="s">
        <v>246</v>
      </c>
      <c r="J4106">
        <v>225</v>
      </c>
      <c r="K4106">
        <v>19</v>
      </c>
    </row>
    <row r="4107" spans="1:11" x14ac:dyDescent="0.6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245</v>
      </c>
      <c r="H4107" t="s">
        <v>245</v>
      </c>
      <c r="I4107" t="s">
        <v>245</v>
      </c>
      <c r="J4107">
        <v>225</v>
      </c>
      <c r="K4107">
        <v>19</v>
      </c>
    </row>
    <row r="4108" spans="1:11" x14ac:dyDescent="0.6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246</v>
      </c>
      <c r="H4108" t="s">
        <v>246</v>
      </c>
      <c r="I4108" t="s">
        <v>246</v>
      </c>
      <c r="J4108">
        <v>225</v>
      </c>
      <c r="K4108">
        <v>19</v>
      </c>
    </row>
    <row r="4109" spans="1:11" x14ac:dyDescent="0.6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246</v>
      </c>
      <c r="H4109" t="s">
        <v>246</v>
      </c>
      <c r="I4109" t="s">
        <v>246</v>
      </c>
      <c r="J4109">
        <v>225</v>
      </c>
      <c r="K4109">
        <v>19</v>
      </c>
    </row>
    <row r="4110" spans="1:11" x14ac:dyDescent="0.6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245</v>
      </c>
      <c r="H4110" t="s">
        <v>245</v>
      </c>
      <c r="I4110" t="s">
        <v>246</v>
      </c>
      <c r="J4110">
        <v>225</v>
      </c>
      <c r="K4110">
        <v>19</v>
      </c>
    </row>
    <row r="4111" spans="1:11" x14ac:dyDescent="0.6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245</v>
      </c>
      <c r="H4111" t="s">
        <v>245</v>
      </c>
      <c r="I4111" t="s">
        <v>246</v>
      </c>
      <c r="J4111">
        <v>225</v>
      </c>
      <c r="K4111">
        <v>19</v>
      </c>
    </row>
    <row r="4112" spans="1:11" x14ac:dyDescent="0.6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246</v>
      </c>
      <c r="H4112" t="s">
        <v>245</v>
      </c>
      <c r="I4112" t="s">
        <v>246</v>
      </c>
      <c r="J4112">
        <v>225</v>
      </c>
      <c r="K4112">
        <v>19</v>
      </c>
    </row>
    <row r="4113" spans="1:11" x14ac:dyDescent="0.6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245</v>
      </c>
      <c r="H4113" t="s">
        <v>245</v>
      </c>
      <c r="I4113" t="s">
        <v>245</v>
      </c>
      <c r="J4113">
        <v>225</v>
      </c>
      <c r="K4113">
        <v>19</v>
      </c>
    </row>
    <row r="4114" spans="1:11" x14ac:dyDescent="0.6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245</v>
      </c>
      <c r="H4114" t="s">
        <v>245</v>
      </c>
      <c r="I4114" t="s">
        <v>246</v>
      </c>
      <c r="J4114">
        <v>225</v>
      </c>
      <c r="K4114">
        <v>19</v>
      </c>
    </row>
    <row r="4115" spans="1:11" x14ac:dyDescent="0.6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246</v>
      </c>
      <c r="H4115" t="s">
        <v>245</v>
      </c>
      <c r="I4115" t="s">
        <v>246</v>
      </c>
      <c r="J4115">
        <v>225</v>
      </c>
      <c r="K4115">
        <v>19</v>
      </c>
    </row>
    <row r="4116" spans="1:11" x14ac:dyDescent="0.6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245</v>
      </c>
      <c r="H4116" t="s">
        <v>245</v>
      </c>
      <c r="I4116" t="s">
        <v>246</v>
      </c>
      <c r="J4116">
        <v>225</v>
      </c>
      <c r="K4116">
        <v>19</v>
      </c>
    </row>
    <row r="4117" spans="1:11" x14ac:dyDescent="0.6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246</v>
      </c>
      <c r="H4117" t="s">
        <v>245</v>
      </c>
      <c r="I4117" t="s">
        <v>246</v>
      </c>
      <c r="J4117">
        <v>225</v>
      </c>
      <c r="K4117">
        <v>19</v>
      </c>
    </row>
    <row r="4118" spans="1:11" x14ac:dyDescent="0.6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246</v>
      </c>
      <c r="H4118" t="s">
        <v>245</v>
      </c>
      <c r="I4118" t="s">
        <v>246</v>
      </c>
      <c r="J4118">
        <v>225</v>
      </c>
      <c r="K4118">
        <v>19</v>
      </c>
    </row>
    <row r="4119" spans="1:11" x14ac:dyDescent="0.6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245</v>
      </c>
      <c r="H4119" t="s">
        <v>245</v>
      </c>
      <c r="I4119" t="s">
        <v>245</v>
      </c>
      <c r="J4119">
        <v>225</v>
      </c>
      <c r="K4119">
        <v>19</v>
      </c>
    </row>
    <row r="4120" spans="1:11" x14ac:dyDescent="0.6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246</v>
      </c>
      <c r="H4120" t="s">
        <v>245</v>
      </c>
      <c r="I4120" t="s">
        <v>246</v>
      </c>
      <c r="J4120">
        <v>225</v>
      </c>
      <c r="K4120">
        <v>19</v>
      </c>
    </row>
    <row r="4121" spans="1:11" x14ac:dyDescent="0.6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246</v>
      </c>
      <c r="H4121" t="s">
        <v>245</v>
      </c>
      <c r="I4121" t="s">
        <v>246</v>
      </c>
      <c r="J4121">
        <v>225</v>
      </c>
      <c r="K4121">
        <v>19</v>
      </c>
    </row>
    <row r="4122" spans="1:11" x14ac:dyDescent="0.6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246</v>
      </c>
      <c r="H4122" t="s">
        <v>245</v>
      </c>
      <c r="I4122" t="s">
        <v>245</v>
      </c>
      <c r="J4122">
        <v>225</v>
      </c>
      <c r="K4122">
        <v>19</v>
      </c>
    </row>
    <row r="4123" spans="1:11" x14ac:dyDescent="0.6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246</v>
      </c>
      <c r="H4123" t="s">
        <v>245</v>
      </c>
      <c r="I4123" t="s">
        <v>246</v>
      </c>
      <c r="J4123">
        <v>225</v>
      </c>
      <c r="K4123">
        <v>19</v>
      </c>
    </row>
    <row r="4124" spans="1:11" x14ac:dyDescent="0.6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246</v>
      </c>
      <c r="H4124" t="s">
        <v>245</v>
      </c>
      <c r="I4124" t="s">
        <v>246</v>
      </c>
      <c r="J4124">
        <v>225</v>
      </c>
      <c r="K4124">
        <v>19</v>
      </c>
    </row>
    <row r="4125" spans="1:11" x14ac:dyDescent="0.6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245</v>
      </c>
      <c r="H4125" t="s">
        <v>245</v>
      </c>
      <c r="I4125" t="s">
        <v>246</v>
      </c>
      <c r="J4125">
        <v>225</v>
      </c>
      <c r="K4125">
        <v>19</v>
      </c>
    </row>
    <row r="4126" spans="1:11" x14ac:dyDescent="0.6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246</v>
      </c>
      <c r="H4126" t="s">
        <v>245</v>
      </c>
      <c r="I4126" t="s">
        <v>246</v>
      </c>
      <c r="J4126">
        <v>225</v>
      </c>
      <c r="K4126">
        <v>19</v>
      </c>
    </row>
    <row r="4127" spans="1:11" x14ac:dyDescent="0.6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245</v>
      </c>
      <c r="H4127" t="s">
        <v>245</v>
      </c>
      <c r="I4127" t="s">
        <v>245</v>
      </c>
      <c r="J4127">
        <v>225</v>
      </c>
      <c r="K4127">
        <v>19</v>
      </c>
    </row>
    <row r="4128" spans="1:11" x14ac:dyDescent="0.6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246</v>
      </c>
      <c r="H4128" t="s">
        <v>245</v>
      </c>
      <c r="I4128" t="s">
        <v>246</v>
      </c>
      <c r="J4128">
        <v>225</v>
      </c>
      <c r="K4128">
        <v>19</v>
      </c>
    </row>
    <row r="4129" spans="1:11" x14ac:dyDescent="0.6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246</v>
      </c>
      <c r="H4129" t="s">
        <v>245</v>
      </c>
      <c r="I4129" t="s">
        <v>246</v>
      </c>
      <c r="J4129">
        <v>225</v>
      </c>
      <c r="K4129">
        <v>19</v>
      </c>
    </row>
    <row r="4130" spans="1:11" x14ac:dyDescent="0.6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246</v>
      </c>
      <c r="H4130" t="s">
        <v>245</v>
      </c>
      <c r="I4130" t="s">
        <v>246</v>
      </c>
      <c r="J4130">
        <v>225</v>
      </c>
      <c r="K4130">
        <v>19</v>
      </c>
    </row>
    <row r="4131" spans="1:11" x14ac:dyDescent="0.6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246</v>
      </c>
      <c r="H4131" t="s">
        <v>245</v>
      </c>
      <c r="I4131" t="s">
        <v>246</v>
      </c>
      <c r="J4131">
        <v>225</v>
      </c>
      <c r="K4131">
        <v>19</v>
      </c>
    </row>
    <row r="4132" spans="1:11" x14ac:dyDescent="0.6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246</v>
      </c>
      <c r="H4132" t="s">
        <v>246</v>
      </c>
      <c r="I4132" t="s">
        <v>246</v>
      </c>
      <c r="J4132">
        <v>225</v>
      </c>
      <c r="K4132">
        <v>19</v>
      </c>
    </row>
    <row r="4133" spans="1:11" x14ac:dyDescent="0.6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246</v>
      </c>
      <c r="H4133" t="s">
        <v>245</v>
      </c>
      <c r="I4133" t="s">
        <v>246</v>
      </c>
      <c r="J4133">
        <v>225</v>
      </c>
      <c r="K4133">
        <v>19</v>
      </c>
    </row>
    <row r="4134" spans="1:11" x14ac:dyDescent="0.6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246</v>
      </c>
      <c r="H4134" t="s">
        <v>246</v>
      </c>
      <c r="I4134" t="s">
        <v>246</v>
      </c>
      <c r="J4134">
        <v>225</v>
      </c>
      <c r="K4134">
        <v>19</v>
      </c>
    </row>
    <row r="4135" spans="1:11" x14ac:dyDescent="0.6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246</v>
      </c>
      <c r="H4135" t="s">
        <v>246</v>
      </c>
      <c r="I4135" t="s">
        <v>246</v>
      </c>
      <c r="J4135">
        <v>225</v>
      </c>
      <c r="K4135">
        <v>19</v>
      </c>
    </row>
    <row r="4136" spans="1:11" x14ac:dyDescent="0.6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246</v>
      </c>
      <c r="H4136" t="s">
        <v>245</v>
      </c>
      <c r="I4136" t="s">
        <v>246</v>
      </c>
      <c r="J4136">
        <v>225</v>
      </c>
      <c r="K4136">
        <v>19</v>
      </c>
    </row>
    <row r="4137" spans="1:11" x14ac:dyDescent="0.6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246</v>
      </c>
      <c r="H4137" t="s">
        <v>245</v>
      </c>
      <c r="I4137" t="s">
        <v>246</v>
      </c>
      <c r="J4137">
        <v>225</v>
      </c>
      <c r="K4137">
        <v>19</v>
      </c>
    </row>
    <row r="4138" spans="1:11" x14ac:dyDescent="0.6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246</v>
      </c>
      <c r="H4138" t="s">
        <v>245</v>
      </c>
      <c r="I4138" t="s">
        <v>246</v>
      </c>
      <c r="J4138">
        <v>225</v>
      </c>
      <c r="K4138">
        <v>19</v>
      </c>
    </row>
    <row r="4139" spans="1:11" x14ac:dyDescent="0.6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245</v>
      </c>
      <c r="H4139" t="s">
        <v>245</v>
      </c>
      <c r="I4139" t="s">
        <v>245</v>
      </c>
      <c r="J4139">
        <v>225</v>
      </c>
      <c r="K4139">
        <v>19</v>
      </c>
    </row>
    <row r="4140" spans="1:11" x14ac:dyDescent="0.6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246</v>
      </c>
      <c r="H4140" t="s">
        <v>245</v>
      </c>
      <c r="I4140" t="s">
        <v>246</v>
      </c>
      <c r="J4140">
        <v>225</v>
      </c>
      <c r="K4140">
        <v>19</v>
      </c>
    </row>
    <row r="4141" spans="1:11" x14ac:dyDescent="0.6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246</v>
      </c>
      <c r="H4141" t="s">
        <v>245</v>
      </c>
      <c r="I4141" t="s">
        <v>246</v>
      </c>
      <c r="J4141">
        <v>225</v>
      </c>
      <c r="K4141">
        <v>19</v>
      </c>
    </row>
    <row r="4142" spans="1:11" x14ac:dyDescent="0.6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246</v>
      </c>
      <c r="H4142" t="s">
        <v>245</v>
      </c>
      <c r="I4142" t="s">
        <v>246</v>
      </c>
      <c r="J4142">
        <v>225</v>
      </c>
      <c r="K4142">
        <v>19</v>
      </c>
    </row>
    <row r="4143" spans="1:11" x14ac:dyDescent="0.6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245</v>
      </c>
      <c r="H4143" t="s">
        <v>245</v>
      </c>
      <c r="I4143" t="s">
        <v>245</v>
      </c>
      <c r="J4143">
        <v>225</v>
      </c>
      <c r="K4143">
        <v>19</v>
      </c>
    </row>
    <row r="4144" spans="1:11" x14ac:dyDescent="0.6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245</v>
      </c>
      <c r="H4144" t="s">
        <v>245</v>
      </c>
      <c r="I4144" t="s">
        <v>245</v>
      </c>
      <c r="J4144">
        <v>225</v>
      </c>
      <c r="K4144">
        <v>19</v>
      </c>
    </row>
    <row r="4145" spans="1:11" x14ac:dyDescent="0.6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246</v>
      </c>
      <c r="H4145" t="s">
        <v>245</v>
      </c>
      <c r="I4145" t="s">
        <v>246</v>
      </c>
      <c r="J4145">
        <v>225</v>
      </c>
      <c r="K4145">
        <v>19</v>
      </c>
    </row>
    <row r="4146" spans="1:11" x14ac:dyDescent="0.6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245</v>
      </c>
      <c r="H4146" t="s">
        <v>245</v>
      </c>
      <c r="I4146" t="s">
        <v>246</v>
      </c>
      <c r="J4146">
        <v>225</v>
      </c>
      <c r="K4146">
        <v>19</v>
      </c>
    </row>
    <row r="4147" spans="1:11" x14ac:dyDescent="0.6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246</v>
      </c>
      <c r="H4147" t="s">
        <v>246</v>
      </c>
      <c r="I4147" t="s">
        <v>246</v>
      </c>
      <c r="J4147">
        <v>225</v>
      </c>
      <c r="K4147">
        <v>19</v>
      </c>
    </row>
    <row r="4148" spans="1:11" x14ac:dyDescent="0.6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245</v>
      </c>
      <c r="H4148" t="s">
        <v>245</v>
      </c>
      <c r="I4148" t="s">
        <v>246</v>
      </c>
      <c r="J4148">
        <v>225</v>
      </c>
      <c r="K4148">
        <v>19</v>
      </c>
    </row>
    <row r="4149" spans="1:11" x14ac:dyDescent="0.6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245</v>
      </c>
      <c r="H4149" t="s">
        <v>245</v>
      </c>
      <c r="I4149" t="s">
        <v>246</v>
      </c>
      <c r="J4149">
        <v>225</v>
      </c>
      <c r="K4149">
        <v>19</v>
      </c>
    </row>
    <row r="4150" spans="1:11" x14ac:dyDescent="0.6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246</v>
      </c>
      <c r="H4150" t="s">
        <v>245</v>
      </c>
      <c r="I4150" t="s">
        <v>246</v>
      </c>
      <c r="J4150">
        <v>225</v>
      </c>
      <c r="K4150">
        <v>19</v>
      </c>
    </row>
    <row r="4151" spans="1:11" x14ac:dyDescent="0.6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245</v>
      </c>
      <c r="H4151" t="s">
        <v>245</v>
      </c>
      <c r="I4151" t="s">
        <v>246</v>
      </c>
      <c r="J4151">
        <v>225</v>
      </c>
      <c r="K4151">
        <v>19</v>
      </c>
    </row>
    <row r="4152" spans="1:11" x14ac:dyDescent="0.6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246</v>
      </c>
      <c r="H4152" t="s">
        <v>246</v>
      </c>
      <c r="I4152" t="s">
        <v>246</v>
      </c>
      <c r="J4152">
        <v>225</v>
      </c>
      <c r="K4152">
        <v>19</v>
      </c>
    </row>
    <row r="4153" spans="1:11" x14ac:dyDescent="0.6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246</v>
      </c>
      <c r="H4153" t="s">
        <v>245</v>
      </c>
      <c r="I4153" t="s">
        <v>246</v>
      </c>
      <c r="J4153">
        <v>225</v>
      </c>
      <c r="K4153">
        <v>19</v>
      </c>
    </row>
    <row r="4154" spans="1:11" x14ac:dyDescent="0.6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246</v>
      </c>
      <c r="H4154" t="s">
        <v>245</v>
      </c>
      <c r="I4154" t="s">
        <v>246</v>
      </c>
      <c r="J4154">
        <v>225</v>
      </c>
      <c r="K4154">
        <v>19</v>
      </c>
    </row>
    <row r="4155" spans="1:11" x14ac:dyDescent="0.6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245</v>
      </c>
      <c r="H4155" t="s">
        <v>245</v>
      </c>
      <c r="I4155" t="s">
        <v>246</v>
      </c>
      <c r="J4155">
        <v>225</v>
      </c>
      <c r="K4155">
        <v>19</v>
      </c>
    </row>
    <row r="4156" spans="1:11" x14ac:dyDescent="0.6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246</v>
      </c>
      <c r="H4156" t="s">
        <v>246</v>
      </c>
      <c r="I4156" t="s">
        <v>246</v>
      </c>
      <c r="J4156">
        <v>225</v>
      </c>
      <c r="K4156">
        <v>19</v>
      </c>
    </row>
    <row r="4157" spans="1:11" x14ac:dyDescent="0.6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246</v>
      </c>
      <c r="H4157" t="s">
        <v>245</v>
      </c>
      <c r="I4157" t="s">
        <v>246</v>
      </c>
      <c r="J4157">
        <v>225</v>
      </c>
      <c r="K4157">
        <v>19</v>
      </c>
    </row>
    <row r="4158" spans="1:11" x14ac:dyDescent="0.6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246</v>
      </c>
      <c r="H4158" t="s">
        <v>245</v>
      </c>
      <c r="I4158" t="s">
        <v>246</v>
      </c>
      <c r="J4158">
        <v>225</v>
      </c>
      <c r="K4158">
        <v>19</v>
      </c>
    </row>
    <row r="4159" spans="1:11" x14ac:dyDescent="0.6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245</v>
      </c>
      <c r="H4159" t="s">
        <v>245</v>
      </c>
      <c r="I4159" t="s">
        <v>246</v>
      </c>
      <c r="J4159">
        <v>225</v>
      </c>
      <c r="K4159">
        <v>19</v>
      </c>
    </row>
    <row r="4160" spans="1:11" x14ac:dyDescent="0.6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246</v>
      </c>
      <c r="H4160" t="s">
        <v>245</v>
      </c>
      <c r="I4160" t="s">
        <v>246</v>
      </c>
      <c r="J4160">
        <v>225</v>
      </c>
      <c r="K4160">
        <v>19</v>
      </c>
    </row>
    <row r="4161" spans="1:11" x14ac:dyDescent="0.6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246</v>
      </c>
      <c r="H4161" t="s">
        <v>245</v>
      </c>
      <c r="I4161" t="s">
        <v>246</v>
      </c>
      <c r="J4161">
        <v>225</v>
      </c>
      <c r="K4161">
        <v>19</v>
      </c>
    </row>
    <row r="4162" spans="1:11" x14ac:dyDescent="0.6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245</v>
      </c>
      <c r="H4162" t="s">
        <v>245</v>
      </c>
      <c r="I4162" t="s">
        <v>245</v>
      </c>
      <c r="J4162">
        <v>225</v>
      </c>
      <c r="K4162">
        <v>19</v>
      </c>
    </row>
    <row r="4163" spans="1:11" x14ac:dyDescent="0.6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245</v>
      </c>
      <c r="H4163" t="s">
        <v>245</v>
      </c>
      <c r="I4163" t="s">
        <v>245</v>
      </c>
      <c r="J4163">
        <v>225</v>
      </c>
      <c r="K4163">
        <v>19</v>
      </c>
    </row>
    <row r="4164" spans="1:11" x14ac:dyDescent="0.6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246</v>
      </c>
      <c r="H4164" t="s">
        <v>245</v>
      </c>
      <c r="I4164" t="s">
        <v>246</v>
      </c>
      <c r="J4164">
        <v>225</v>
      </c>
      <c r="K4164">
        <v>19</v>
      </c>
    </row>
    <row r="4165" spans="1:11" x14ac:dyDescent="0.6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245</v>
      </c>
      <c r="H4165" t="s">
        <v>245</v>
      </c>
      <c r="I4165" t="s">
        <v>246</v>
      </c>
      <c r="J4165">
        <v>225</v>
      </c>
      <c r="K4165">
        <v>19</v>
      </c>
    </row>
    <row r="4166" spans="1:11" x14ac:dyDescent="0.6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246</v>
      </c>
      <c r="H4166" t="s">
        <v>245</v>
      </c>
      <c r="I4166" t="s">
        <v>246</v>
      </c>
      <c r="J4166">
        <v>225</v>
      </c>
      <c r="K4166">
        <v>19</v>
      </c>
    </row>
    <row r="4167" spans="1:11" x14ac:dyDescent="0.6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246</v>
      </c>
      <c r="H4167" t="s">
        <v>246</v>
      </c>
      <c r="I4167" t="s">
        <v>246</v>
      </c>
      <c r="J4167">
        <v>225</v>
      </c>
      <c r="K4167">
        <v>19</v>
      </c>
    </row>
    <row r="4168" spans="1:11" x14ac:dyDescent="0.6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246</v>
      </c>
      <c r="H4168" t="s">
        <v>245</v>
      </c>
      <c r="I4168" t="s">
        <v>246</v>
      </c>
      <c r="J4168">
        <v>225</v>
      </c>
      <c r="K4168">
        <v>19</v>
      </c>
    </row>
    <row r="4169" spans="1:11" x14ac:dyDescent="0.6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246</v>
      </c>
      <c r="H4169" t="s">
        <v>245</v>
      </c>
      <c r="I4169" t="s">
        <v>246</v>
      </c>
      <c r="J4169">
        <v>225</v>
      </c>
      <c r="K4169">
        <v>19</v>
      </c>
    </row>
    <row r="4170" spans="1:11" x14ac:dyDescent="0.6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245</v>
      </c>
      <c r="H4170" t="s">
        <v>245</v>
      </c>
      <c r="I4170" t="s">
        <v>246</v>
      </c>
      <c r="J4170">
        <v>225</v>
      </c>
      <c r="K4170">
        <v>19</v>
      </c>
    </row>
    <row r="4171" spans="1:11" x14ac:dyDescent="0.6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246</v>
      </c>
      <c r="H4171" t="s">
        <v>245</v>
      </c>
      <c r="I4171" t="s">
        <v>246</v>
      </c>
      <c r="J4171">
        <v>225</v>
      </c>
      <c r="K4171">
        <v>19</v>
      </c>
    </row>
    <row r="4172" spans="1:11" x14ac:dyDescent="0.6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246</v>
      </c>
      <c r="H4172" t="s">
        <v>245</v>
      </c>
      <c r="I4172" t="s">
        <v>246</v>
      </c>
      <c r="J4172">
        <v>225</v>
      </c>
      <c r="K4172">
        <v>19</v>
      </c>
    </row>
    <row r="4173" spans="1:11" x14ac:dyDescent="0.6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246</v>
      </c>
      <c r="H4173" t="s">
        <v>246</v>
      </c>
      <c r="I4173" t="s">
        <v>246</v>
      </c>
      <c r="J4173">
        <v>225</v>
      </c>
      <c r="K4173">
        <v>19</v>
      </c>
    </row>
    <row r="4174" spans="1:11" x14ac:dyDescent="0.6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246</v>
      </c>
      <c r="H4174" t="s">
        <v>245</v>
      </c>
      <c r="I4174" t="s">
        <v>246</v>
      </c>
      <c r="J4174">
        <v>225</v>
      </c>
      <c r="K4174">
        <v>19</v>
      </c>
    </row>
    <row r="4175" spans="1:11" x14ac:dyDescent="0.6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246</v>
      </c>
      <c r="H4175" t="s">
        <v>245</v>
      </c>
      <c r="I4175" t="s">
        <v>246</v>
      </c>
      <c r="J4175">
        <v>225</v>
      </c>
      <c r="K4175">
        <v>19</v>
      </c>
    </row>
    <row r="4176" spans="1:11" x14ac:dyDescent="0.6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246</v>
      </c>
      <c r="H4176" t="s">
        <v>245</v>
      </c>
      <c r="I4176" t="s">
        <v>246</v>
      </c>
      <c r="J4176">
        <v>225</v>
      </c>
      <c r="K4176">
        <v>19</v>
      </c>
    </row>
    <row r="4177" spans="1:11" x14ac:dyDescent="0.6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245</v>
      </c>
      <c r="H4177" t="s">
        <v>245</v>
      </c>
      <c r="I4177" t="s">
        <v>246</v>
      </c>
      <c r="J4177">
        <v>225</v>
      </c>
      <c r="K4177">
        <v>19</v>
      </c>
    </row>
    <row r="4178" spans="1:11" x14ac:dyDescent="0.6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246</v>
      </c>
      <c r="H4178" t="s">
        <v>245</v>
      </c>
      <c r="I4178" t="s">
        <v>246</v>
      </c>
      <c r="J4178">
        <v>225</v>
      </c>
      <c r="K4178">
        <v>19</v>
      </c>
    </row>
    <row r="4179" spans="1:11" x14ac:dyDescent="0.6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246</v>
      </c>
      <c r="H4179" t="s">
        <v>246</v>
      </c>
      <c r="I4179" t="s">
        <v>246</v>
      </c>
      <c r="J4179">
        <v>225</v>
      </c>
      <c r="K4179">
        <v>19</v>
      </c>
    </row>
    <row r="4180" spans="1:11" x14ac:dyDescent="0.6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246</v>
      </c>
      <c r="H4180" t="s">
        <v>245</v>
      </c>
      <c r="I4180" t="s">
        <v>246</v>
      </c>
      <c r="J4180">
        <v>225</v>
      </c>
      <c r="K4180">
        <v>19</v>
      </c>
    </row>
    <row r="4181" spans="1:11" x14ac:dyDescent="0.6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246</v>
      </c>
      <c r="H4181" t="s">
        <v>245</v>
      </c>
      <c r="I4181" t="s">
        <v>246</v>
      </c>
      <c r="J4181">
        <v>225</v>
      </c>
      <c r="K4181">
        <v>19</v>
      </c>
    </row>
    <row r="4182" spans="1:11" x14ac:dyDescent="0.6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246</v>
      </c>
      <c r="H4182" t="s">
        <v>246</v>
      </c>
      <c r="I4182" t="s">
        <v>246</v>
      </c>
      <c r="J4182">
        <v>225</v>
      </c>
      <c r="K4182">
        <v>19</v>
      </c>
    </row>
    <row r="4183" spans="1:11" x14ac:dyDescent="0.6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246</v>
      </c>
      <c r="H4183" t="s">
        <v>245</v>
      </c>
      <c r="I4183" t="s">
        <v>246</v>
      </c>
      <c r="J4183">
        <v>225</v>
      </c>
      <c r="K4183">
        <v>19</v>
      </c>
    </row>
    <row r="4184" spans="1:11" x14ac:dyDescent="0.6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245</v>
      </c>
      <c r="H4184" t="s">
        <v>245</v>
      </c>
      <c r="I4184" t="s">
        <v>246</v>
      </c>
      <c r="J4184">
        <v>225</v>
      </c>
      <c r="K4184">
        <v>19</v>
      </c>
    </row>
    <row r="4185" spans="1:11" x14ac:dyDescent="0.6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246</v>
      </c>
      <c r="H4185" t="s">
        <v>246</v>
      </c>
      <c r="I4185" t="s">
        <v>246</v>
      </c>
      <c r="J4185">
        <v>225</v>
      </c>
      <c r="K4185">
        <v>19</v>
      </c>
    </row>
    <row r="4186" spans="1:11" x14ac:dyDescent="0.6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245</v>
      </c>
      <c r="H4186" t="s">
        <v>245</v>
      </c>
      <c r="I4186" t="s">
        <v>246</v>
      </c>
      <c r="J4186">
        <v>225</v>
      </c>
      <c r="K4186">
        <v>19</v>
      </c>
    </row>
    <row r="4187" spans="1:11" x14ac:dyDescent="0.6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246</v>
      </c>
      <c r="H4187" t="s">
        <v>245</v>
      </c>
      <c r="I4187" t="s">
        <v>246</v>
      </c>
      <c r="J4187">
        <v>225</v>
      </c>
      <c r="K4187">
        <v>19</v>
      </c>
    </row>
    <row r="4188" spans="1:11" x14ac:dyDescent="0.6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245</v>
      </c>
      <c r="H4188" t="s">
        <v>245</v>
      </c>
      <c r="I4188" t="s">
        <v>246</v>
      </c>
      <c r="J4188">
        <v>225</v>
      </c>
      <c r="K4188">
        <v>19</v>
      </c>
    </row>
    <row r="4189" spans="1:11" x14ac:dyDescent="0.6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245</v>
      </c>
      <c r="H4189" t="s">
        <v>245</v>
      </c>
      <c r="I4189" t="s">
        <v>246</v>
      </c>
      <c r="J4189">
        <v>225</v>
      </c>
      <c r="K4189">
        <v>19</v>
      </c>
    </row>
    <row r="4190" spans="1:11" x14ac:dyDescent="0.6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245</v>
      </c>
      <c r="H4190" t="s">
        <v>245</v>
      </c>
      <c r="I4190" t="s">
        <v>245</v>
      </c>
      <c r="J4190">
        <v>225</v>
      </c>
      <c r="K4190">
        <v>19</v>
      </c>
    </row>
    <row r="4191" spans="1:11" x14ac:dyDescent="0.6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246</v>
      </c>
      <c r="H4191" t="s">
        <v>245</v>
      </c>
      <c r="I4191" t="s">
        <v>246</v>
      </c>
      <c r="J4191">
        <v>225</v>
      </c>
      <c r="K4191">
        <v>19</v>
      </c>
    </row>
    <row r="4192" spans="1:11" x14ac:dyDescent="0.6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246</v>
      </c>
      <c r="H4192" t="s">
        <v>245</v>
      </c>
      <c r="I4192" t="s">
        <v>246</v>
      </c>
      <c r="J4192">
        <v>225</v>
      </c>
      <c r="K4192">
        <v>19</v>
      </c>
    </row>
    <row r="4193" spans="1:11" x14ac:dyDescent="0.6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246</v>
      </c>
      <c r="H4193" t="s">
        <v>245</v>
      </c>
      <c r="I4193" t="s">
        <v>246</v>
      </c>
      <c r="J4193">
        <v>225</v>
      </c>
      <c r="K4193">
        <v>19</v>
      </c>
    </row>
    <row r="4194" spans="1:11" x14ac:dyDescent="0.6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246</v>
      </c>
      <c r="H4194" t="s">
        <v>245</v>
      </c>
      <c r="I4194" t="s">
        <v>246</v>
      </c>
      <c r="J4194">
        <v>225</v>
      </c>
      <c r="K4194">
        <v>19</v>
      </c>
    </row>
    <row r="4195" spans="1:11" x14ac:dyDescent="0.6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246</v>
      </c>
      <c r="H4195" t="s">
        <v>246</v>
      </c>
      <c r="I4195" t="s">
        <v>246</v>
      </c>
      <c r="J4195">
        <v>225</v>
      </c>
      <c r="K4195">
        <v>19</v>
      </c>
    </row>
    <row r="4196" spans="1:11" x14ac:dyDescent="0.6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246</v>
      </c>
      <c r="H4196" t="s">
        <v>245</v>
      </c>
      <c r="I4196" t="s">
        <v>246</v>
      </c>
      <c r="J4196">
        <v>225</v>
      </c>
      <c r="K4196">
        <v>19</v>
      </c>
    </row>
    <row r="4197" spans="1:11" x14ac:dyDescent="0.6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246</v>
      </c>
      <c r="H4197" t="s">
        <v>245</v>
      </c>
      <c r="I4197" t="s">
        <v>246</v>
      </c>
      <c r="J4197">
        <v>225</v>
      </c>
      <c r="K4197">
        <v>19</v>
      </c>
    </row>
    <row r="4198" spans="1:11" x14ac:dyDescent="0.6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246</v>
      </c>
      <c r="H4198" t="s">
        <v>245</v>
      </c>
      <c r="I4198" t="s">
        <v>246</v>
      </c>
      <c r="J4198">
        <v>225</v>
      </c>
      <c r="K4198">
        <v>19</v>
      </c>
    </row>
    <row r="4199" spans="1:11" x14ac:dyDescent="0.6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245</v>
      </c>
      <c r="H4199" t="s">
        <v>245</v>
      </c>
      <c r="I4199" t="s">
        <v>246</v>
      </c>
      <c r="J4199">
        <v>225</v>
      </c>
      <c r="K4199">
        <v>19</v>
      </c>
    </row>
    <row r="4200" spans="1:11" x14ac:dyDescent="0.6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246</v>
      </c>
      <c r="H4200" t="s">
        <v>245</v>
      </c>
      <c r="I4200" t="s">
        <v>246</v>
      </c>
      <c r="J4200">
        <v>225</v>
      </c>
      <c r="K4200">
        <v>19</v>
      </c>
    </row>
    <row r="4201" spans="1:11" x14ac:dyDescent="0.6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246</v>
      </c>
      <c r="H4201" t="s">
        <v>245</v>
      </c>
      <c r="I4201" t="s">
        <v>246</v>
      </c>
      <c r="J4201">
        <v>225</v>
      </c>
      <c r="K4201">
        <v>19</v>
      </c>
    </row>
    <row r="4202" spans="1:11" x14ac:dyDescent="0.6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246</v>
      </c>
      <c r="H4202" t="s">
        <v>245</v>
      </c>
      <c r="I4202" t="s">
        <v>246</v>
      </c>
      <c r="J4202">
        <v>225</v>
      </c>
      <c r="K4202">
        <v>19</v>
      </c>
    </row>
    <row r="4203" spans="1:11" x14ac:dyDescent="0.6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246</v>
      </c>
      <c r="H4203" t="s">
        <v>245</v>
      </c>
      <c r="I4203" t="s">
        <v>246</v>
      </c>
      <c r="J4203">
        <v>225</v>
      </c>
      <c r="K4203">
        <v>19</v>
      </c>
    </row>
    <row r="4204" spans="1:11" x14ac:dyDescent="0.6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246</v>
      </c>
      <c r="H4204" t="s">
        <v>245</v>
      </c>
      <c r="I4204" t="s">
        <v>246</v>
      </c>
      <c r="J4204">
        <v>225</v>
      </c>
      <c r="K4204">
        <v>19</v>
      </c>
    </row>
    <row r="4205" spans="1:11" x14ac:dyDescent="0.6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245</v>
      </c>
      <c r="H4205" t="s">
        <v>245</v>
      </c>
      <c r="I4205" t="s">
        <v>246</v>
      </c>
      <c r="J4205">
        <v>225</v>
      </c>
      <c r="K4205">
        <v>19</v>
      </c>
    </row>
    <row r="4206" spans="1:11" x14ac:dyDescent="0.6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245</v>
      </c>
      <c r="H4206" t="s">
        <v>245</v>
      </c>
      <c r="I4206" t="s">
        <v>246</v>
      </c>
      <c r="J4206">
        <v>225</v>
      </c>
      <c r="K4206">
        <v>19</v>
      </c>
    </row>
    <row r="4207" spans="1:11" x14ac:dyDescent="0.6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246</v>
      </c>
      <c r="H4207" t="s">
        <v>246</v>
      </c>
      <c r="I4207" t="s">
        <v>246</v>
      </c>
      <c r="J4207">
        <v>225</v>
      </c>
      <c r="K4207">
        <v>19</v>
      </c>
    </row>
    <row r="4208" spans="1:11" x14ac:dyDescent="0.6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246</v>
      </c>
      <c r="H4208" t="s">
        <v>245</v>
      </c>
      <c r="I4208" t="s">
        <v>246</v>
      </c>
      <c r="J4208">
        <v>225</v>
      </c>
      <c r="K4208">
        <v>19</v>
      </c>
    </row>
    <row r="4209" spans="1:11" x14ac:dyDescent="0.6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246</v>
      </c>
      <c r="H4209" t="s">
        <v>245</v>
      </c>
      <c r="I4209" t="s">
        <v>246</v>
      </c>
      <c r="J4209">
        <v>225</v>
      </c>
      <c r="K4209">
        <v>19</v>
      </c>
    </row>
    <row r="4210" spans="1:11" x14ac:dyDescent="0.6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245</v>
      </c>
      <c r="H4210" t="s">
        <v>245</v>
      </c>
      <c r="I4210" t="s">
        <v>245</v>
      </c>
      <c r="J4210">
        <v>225</v>
      </c>
      <c r="K4210">
        <v>19</v>
      </c>
    </row>
    <row r="4211" spans="1:11" x14ac:dyDescent="0.6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245</v>
      </c>
      <c r="H4211" t="s">
        <v>245</v>
      </c>
      <c r="I4211" t="s">
        <v>245</v>
      </c>
      <c r="J4211">
        <v>225</v>
      </c>
      <c r="K4211">
        <v>19</v>
      </c>
    </row>
    <row r="4212" spans="1:11" x14ac:dyDescent="0.6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245</v>
      </c>
      <c r="H4212" t="s">
        <v>245</v>
      </c>
      <c r="I4212" t="s">
        <v>246</v>
      </c>
      <c r="J4212">
        <v>225</v>
      </c>
      <c r="K4212">
        <v>19</v>
      </c>
    </row>
    <row r="4213" spans="1:11" x14ac:dyDescent="0.6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245</v>
      </c>
      <c r="H4213" t="s">
        <v>245</v>
      </c>
      <c r="I4213" t="s">
        <v>246</v>
      </c>
      <c r="J4213">
        <v>225</v>
      </c>
      <c r="K4213">
        <v>19</v>
      </c>
    </row>
    <row r="4214" spans="1:11" x14ac:dyDescent="0.6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245</v>
      </c>
      <c r="H4214" t="s">
        <v>245</v>
      </c>
      <c r="I4214" t="s">
        <v>245</v>
      </c>
      <c r="J4214">
        <v>225</v>
      </c>
      <c r="K4214">
        <v>19</v>
      </c>
    </row>
    <row r="4215" spans="1:11" x14ac:dyDescent="0.6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246</v>
      </c>
      <c r="H4215" t="s">
        <v>245</v>
      </c>
      <c r="I4215" t="s">
        <v>246</v>
      </c>
      <c r="J4215">
        <v>225</v>
      </c>
      <c r="K4215">
        <v>19</v>
      </c>
    </row>
    <row r="4216" spans="1:11" x14ac:dyDescent="0.6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246</v>
      </c>
      <c r="H4216" t="s">
        <v>245</v>
      </c>
      <c r="I4216" t="s">
        <v>246</v>
      </c>
      <c r="J4216">
        <v>225</v>
      </c>
      <c r="K4216">
        <v>19</v>
      </c>
    </row>
    <row r="4217" spans="1:11" x14ac:dyDescent="0.6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246</v>
      </c>
      <c r="H4217" t="s">
        <v>245</v>
      </c>
      <c r="I4217" t="s">
        <v>246</v>
      </c>
      <c r="J4217">
        <v>225</v>
      </c>
      <c r="K4217">
        <v>19</v>
      </c>
    </row>
    <row r="4218" spans="1:11" x14ac:dyDescent="0.6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246</v>
      </c>
      <c r="H4218" t="s">
        <v>246</v>
      </c>
      <c r="I4218" t="s">
        <v>246</v>
      </c>
      <c r="J4218">
        <v>225</v>
      </c>
      <c r="K4218">
        <v>19</v>
      </c>
    </row>
    <row r="4219" spans="1:11" x14ac:dyDescent="0.6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245</v>
      </c>
      <c r="H4219" t="s">
        <v>245</v>
      </c>
      <c r="I4219" t="s">
        <v>245</v>
      </c>
      <c r="J4219">
        <v>225</v>
      </c>
      <c r="K4219">
        <v>19</v>
      </c>
    </row>
    <row r="4220" spans="1:11" x14ac:dyDescent="0.6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246</v>
      </c>
      <c r="H4220" t="s">
        <v>245</v>
      </c>
      <c r="I4220" t="s">
        <v>246</v>
      </c>
      <c r="J4220">
        <v>225</v>
      </c>
      <c r="K4220">
        <v>19</v>
      </c>
    </row>
    <row r="4221" spans="1:11" x14ac:dyDescent="0.6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246</v>
      </c>
      <c r="H4221" t="s">
        <v>245</v>
      </c>
      <c r="I4221" t="s">
        <v>246</v>
      </c>
      <c r="J4221">
        <v>225</v>
      </c>
      <c r="K4221">
        <v>19</v>
      </c>
    </row>
    <row r="4222" spans="1:11" x14ac:dyDescent="0.6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245</v>
      </c>
      <c r="H4222" t="s">
        <v>245</v>
      </c>
      <c r="I4222" t="s">
        <v>246</v>
      </c>
      <c r="J4222">
        <v>225</v>
      </c>
      <c r="K4222">
        <v>19</v>
      </c>
    </row>
    <row r="4223" spans="1:11" x14ac:dyDescent="0.6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246</v>
      </c>
      <c r="H4223" t="s">
        <v>245</v>
      </c>
      <c r="I4223" t="s">
        <v>246</v>
      </c>
      <c r="J4223">
        <v>225</v>
      </c>
      <c r="K4223">
        <v>19</v>
      </c>
    </row>
    <row r="4224" spans="1:11" x14ac:dyDescent="0.6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245</v>
      </c>
      <c r="H4224" t="s">
        <v>245</v>
      </c>
      <c r="I4224" t="s">
        <v>246</v>
      </c>
      <c r="J4224">
        <v>225</v>
      </c>
      <c r="K4224">
        <v>19</v>
      </c>
    </row>
    <row r="4225" spans="1:11" x14ac:dyDescent="0.6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245</v>
      </c>
      <c r="H4225" t="s">
        <v>245</v>
      </c>
      <c r="I4225" t="s">
        <v>246</v>
      </c>
      <c r="J4225">
        <v>225</v>
      </c>
      <c r="K4225">
        <v>19</v>
      </c>
    </row>
    <row r="4226" spans="1:11" x14ac:dyDescent="0.6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246</v>
      </c>
      <c r="H4226" t="s">
        <v>246</v>
      </c>
      <c r="I4226" t="s">
        <v>246</v>
      </c>
      <c r="J4226">
        <v>225</v>
      </c>
      <c r="K4226">
        <v>19</v>
      </c>
    </row>
    <row r="4227" spans="1:11" x14ac:dyDescent="0.6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246</v>
      </c>
      <c r="H4227" t="s">
        <v>245</v>
      </c>
      <c r="I4227" t="s">
        <v>246</v>
      </c>
      <c r="J4227">
        <v>225</v>
      </c>
      <c r="K4227">
        <v>19</v>
      </c>
    </row>
    <row r="4228" spans="1:11" x14ac:dyDescent="0.6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246</v>
      </c>
      <c r="H4228" t="s">
        <v>245</v>
      </c>
      <c r="I4228" t="s">
        <v>246</v>
      </c>
      <c r="J4228">
        <v>225</v>
      </c>
      <c r="K4228">
        <v>19</v>
      </c>
    </row>
    <row r="4229" spans="1:11" x14ac:dyDescent="0.6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245</v>
      </c>
      <c r="H4229" t="s">
        <v>245</v>
      </c>
      <c r="I4229" t="s">
        <v>245</v>
      </c>
      <c r="J4229">
        <v>225</v>
      </c>
      <c r="K4229">
        <v>19</v>
      </c>
    </row>
    <row r="4230" spans="1:11" x14ac:dyDescent="0.6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246</v>
      </c>
      <c r="H4230" t="s">
        <v>246</v>
      </c>
      <c r="I4230" t="s">
        <v>246</v>
      </c>
      <c r="J4230">
        <v>225</v>
      </c>
      <c r="K4230">
        <v>19</v>
      </c>
    </row>
    <row r="4231" spans="1:11" x14ac:dyDescent="0.6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245</v>
      </c>
      <c r="H4231" t="s">
        <v>245</v>
      </c>
      <c r="I4231" t="s">
        <v>245</v>
      </c>
      <c r="J4231">
        <v>225</v>
      </c>
      <c r="K4231">
        <v>19</v>
      </c>
    </row>
    <row r="4232" spans="1:11" x14ac:dyDescent="0.6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246</v>
      </c>
      <c r="H4232" t="s">
        <v>245</v>
      </c>
      <c r="I4232" t="s">
        <v>246</v>
      </c>
      <c r="J4232">
        <v>225</v>
      </c>
      <c r="K4232">
        <v>19</v>
      </c>
    </row>
    <row r="4233" spans="1:11" x14ac:dyDescent="0.6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246</v>
      </c>
      <c r="H4233" t="s">
        <v>245</v>
      </c>
      <c r="I4233" t="s">
        <v>246</v>
      </c>
      <c r="J4233">
        <v>225</v>
      </c>
      <c r="K4233">
        <v>19</v>
      </c>
    </row>
    <row r="4234" spans="1:11" x14ac:dyDescent="0.6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245</v>
      </c>
      <c r="H4234" t="s">
        <v>245</v>
      </c>
      <c r="I4234" t="s">
        <v>246</v>
      </c>
      <c r="J4234">
        <v>225</v>
      </c>
      <c r="K4234">
        <v>19</v>
      </c>
    </row>
    <row r="4235" spans="1:11" x14ac:dyDescent="0.6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246</v>
      </c>
      <c r="H4235" t="s">
        <v>245</v>
      </c>
      <c r="I4235" t="s">
        <v>246</v>
      </c>
      <c r="J4235">
        <v>225</v>
      </c>
      <c r="K4235">
        <v>19</v>
      </c>
    </row>
    <row r="4236" spans="1:11" x14ac:dyDescent="0.6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245</v>
      </c>
      <c r="H4236" t="s">
        <v>245</v>
      </c>
      <c r="I4236" t="s">
        <v>245</v>
      </c>
      <c r="J4236">
        <v>225</v>
      </c>
      <c r="K4236">
        <v>19</v>
      </c>
    </row>
    <row r="4237" spans="1:11" x14ac:dyDescent="0.6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246</v>
      </c>
      <c r="H4237" t="s">
        <v>245</v>
      </c>
      <c r="I4237" t="s">
        <v>246</v>
      </c>
      <c r="J4237">
        <v>225</v>
      </c>
      <c r="K4237">
        <v>19</v>
      </c>
    </row>
    <row r="4238" spans="1:11" x14ac:dyDescent="0.6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246</v>
      </c>
      <c r="H4238" t="s">
        <v>245</v>
      </c>
      <c r="I4238" t="s">
        <v>246</v>
      </c>
      <c r="J4238">
        <v>225</v>
      </c>
      <c r="K4238">
        <v>19</v>
      </c>
    </row>
    <row r="4239" spans="1:11" x14ac:dyDescent="0.6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245</v>
      </c>
      <c r="H4239" t="s">
        <v>245</v>
      </c>
      <c r="I4239" t="s">
        <v>246</v>
      </c>
      <c r="J4239">
        <v>225</v>
      </c>
      <c r="K4239">
        <v>19</v>
      </c>
    </row>
    <row r="4240" spans="1:11" x14ac:dyDescent="0.6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246</v>
      </c>
      <c r="H4240" t="s">
        <v>245</v>
      </c>
      <c r="I4240" t="s">
        <v>246</v>
      </c>
      <c r="J4240">
        <v>225</v>
      </c>
      <c r="K4240">
        <v>19</v>
      </c>
    </row>
    <row r="4241" spans="1:11" x14ac:dyDescent="0.6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246</v>
      </c>
      <c r="H4241" t="s">
        <v>245</v>
      </c>
      <c r="I4241" t="s">
        <v>246</v>
      </c>
      <c r="J4241">
        <v>225</v>
      </c>
      <c r="K4241">
        <v>19</v>
      </c>
    </row>
    <row r="4242" spans="1:11" x14ac:dyDescent="0.6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246</v>
      </c>
      <c r="H4242" t="s">
        <v>245</v>
      </c>
      <c r="I4242" t="s">
        <v>246</v>
      </c>
      <c r="J4242">
        <v>225</v>
      </c>
      <c r="K4242">
        <v>19</v>
      </c>
    </row>
    <row r="4243" spans="1:11" x14ac:dyDescent="0.6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245</v>
      </c>
      <c r="H4243" t="s">
        <v>245</v>
      </c>
      <c r="I4243" t="s">
        <v>246</v>
      </c>
      <c r="J4243">
        <v>248</v>
      </c>
      <c r="K4243">
        <v>20</v>
      </c>
    </row>
    <row r="4244" spans="1:11" x14ac:dyDescent="0.6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246</v>
      </c>
      <c r="H4244" t="s">
        <v>245</v>
      </c>
      <c r="I4244" t="s">
        <v>246</v>
      </c>
      <c r="J4244">
        <v>248</v>
      </c>
      <c r="K4244">
        <v>20</v>
      </c>
    </row>
    <row r="4245" spans="1:11" x14ac:dyDescent="0.6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245</v>
      </c>
      <c r="H4245" t="s">
        <v>245</v>
      </c>
      <c r="I4245" t="s">
        <v>246</v>
      </c>
      <c r="J4245">
        <v>248</v>
      </c>
      <c r="K4245">
        <v>20</v>
      </c>
    </row>
    <row r="4246" spans="1:11" x14ac:dyDescent="0.6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246</v>
      </c>
      <c r="H4246" t="s">
        <v>245</v>
      </c>
      <c r="I4246" t="s">
        <v>246</v>
      </c>
      <c r="J4246">
        <v>248</v>
      </c>
      <c r="K4246">
        <v>20</v>
      </c>
    </row>
    <row r="4247" spans="1:11" x14ac:dyDescent="0.6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246</v>
      </c>
      <c r="H4247" t="s">
        <v>246</v>
      </c>
      <c r="I4247" t="s">
        <v>246</v>
      </c>
      <c r="J4247">
        <v>248</v>
      </c>
      <c r="K4247">
        <v>20</v>
      </c>
    </row>
    <row r="4248" spans="1:11" x14ac:dyDescent="0.6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246</v>
      </c>
      <c r="H4248" t="s">
        <v>245</v>
      </c>
      <c r="I4248" t="s">
        <v>246</v>
      </c>
      <c r="J4248">
        <v>248</v>
      </c>
      <c r="K4248">
        <v>20</v>
      </c>
    </row>
    <row r="4249" spans="1:11" x14ac:dyDescent="0.6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246</v>
      </c>
      <c r="H4249" t="s">
        <v>245</v>
      </c>
      <c r="I4249" t="s">
        <v>246</v>
      </c>
      <c r="J4249">
        <v>248</v>
      </c>
      <c r="K4249">
        <v>20</v>
      </c>
    </row>
    <row r="4250" spans="1:11" x14ac:dyDescent="0.6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246</v>
      </c>
      <c r="H4250" t="s">
        <v>245</v>
      </c>
      <c r="I4250" t="s">
        <v>246</v>
      </c>
      <c r="J4250">
        <v>248</v>
      </c>
      <c r="K4250">
        <v>20</v>
      </c>
    </row>
    <row r="4251" spans="1:11" x14ac:dyDescent="0.6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245</v>
      </c>
      <c r="H4251" t="s">
        <v>245</v>
      </c>
      <c r="I4251" t="s">
        <v>246</v>
      </c>
      <c r="J4251">
        <v>248</v>
      </c>
      <c r="K4251">
        <v>20</v>
      </c>
    </row>
    <row r="4252" spans="1:11" x14ac:dyDescent="0.6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246</v>
      </c>
      <c r="H4252" t="s">
        <v>245</v>
      </c>
      <c r="I4252" t="s">
        <v>246</v>
      </c>
      <c r="J4252">
        <v>248</v>
      </c>
      <c r="K4252">
        <v>20</v>
      </c>
    </row>
    <row r="4253" spans="1:11" x14ac:dyDescent="0.6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245</v>
      </c>
      <c r="H4253" t="s">
        <v>245</v>
      </c>
      <c r="I4253" t="s">
        <v>246</v>
      </c>
      <c r="J4253">
        <v>248</v>
      </c>
      <c r="K4253">
        <v>20</v>
      </c>
    </row>
    <row r="4254" spans="1:11" x14ac:dyDescent="0.6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245</v>
      </c>
      <c r="H4254" t="s">
        <v>245</v>
      </c>
      <c r="I4254" t="s">
        <v>246</v>
      </c>
      <c r="J4254">
        <v>248</v>
      </c>
      <c r="K4254">
        <v>20</v>
      </c>
    </row>
    <row r="4255" spans="1:11" x14ac:dyDescent="0.6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246</v>
      </c>
      <c r="H4255" t="s">
        <v>245</v>
      </c>
      <c r="I4255" t="s">
        <v>246</v>
      </c>
      <c r="J4255">
        <v>248</v>
      </c>
      <c r="K4255">
        <v>20</v>
      </c>
    </row>
    <row r="4256" spans="1:11" x14ac:dyDescent="0.6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246</v>
      </c>
      <c r="H4256" t="s">
        <v>246</v>
      </c>
      <c r="I4256" t="s">
        <v>246</v>
      </c>
      <c r="J4256">
        <v>248</v>
      </c>
      <c r="K4256">
        <v>20</v>
      </c>
    </row>
    <row r="4257" spans="1:11" x14ac:dyDescent="0.6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246</v>
      </c>
      <c r="H4257" t="s">
        <v>245</v>
      </c>
      <c r="I4257" t="s">
        <v>246</v>
      </c>
      <c r="J4257">
        <v>248</v>
      </c>
      <c r="K4257">
        <v>20</v>
      </c>
    </row>
    <row r="4258" spans="1:11" x14ac:dyDescent="0.6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245</v>
      </c>
      <c r="H4258" t="s">
        <v>245</v>
      </c>
      <c r="I4258" t="s">
        <v>245</v>
      </c>
      <c r="J4258">
        <v>248</v>
      </c>
      <c r="K4258">
        <v>20</v>
      </c>
    </row>
    <row r="4259" spans="1:11" x14ac:dyDescent="0.6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246</v>
      </c>
      <c r="H4259" t="s">
        <v>245</v>
      </c>
      <c r="I4259" t="s">
        <v>246</v>
      </c>
      <c r="J4259">
        <v>248</v>
      </c>
      <c r="K4259">
        <v>20</v>
      </c>
    </row>
    <row r="4260" spans="1:11" x14ac:dyDescent="0.6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245</v>
      </c>
      <c r="H4260" t="s">
        <v>245</v>
      </c>
      <c r="I4260" t="s">
        <v>246</v>
      </c>
      <c r="J4260">
        <v>248</v>
      </c>
      <c r="K4260">
        <v>20</v>
      </c>
    </row>
    <row r="4261" spans="1:11" x14ac:dyDescent="0.6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245</v>
      </c>
      <c r="H4261" t="s">
        <v>245</v>
      </c>
      <c r="I4261" t="s">
        <v>245</v>
      </c>
      <c r="J4261">
        <v>248</v>
      </c>
      <c r="K4261">
        <v>20</v>
      </c>
    </row>
    <row r="4262" spans="1:11" x14ac:dyDescent="0.6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246</v>
      </c>
      <c r="H4262" t="s">
        <v>246</v>
      </c>
      <c r="I4262" t="s">
        <v>246</v>
      </c>
      <c r="J4262">
        <v>248</v>
      </c>
      <c r="K4262">
        <v>20</v>
      </c>
    </row>
    <row r="4263" spans="1:11" x14ac:dyDescent="0.6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245</v>
      </c>
      <c r="H4263" t="s">
        <v>245</v>
      </c>
      <c r="I4263" t="s">
        <v>246</v>
      </c>
      <c r="J4263">
        <v>248</v>
      </c>
      <c r="K4263">
        <v>20</v>
      </c>
    </row>
    <row r="4264" spans="1:11" x14ac:dyDescent="0.6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245</v>
      </c>
      <c r="H4264" t="s">
        <v>245</v>
      </c>
      <c r="I4264" t="s">
        <v>246</v>
      </c>
      <c r="J4264">
        <v>248</v>
      </c>
      <c r="K4264">
        <v>20</v>
      </c>
    </row>
    <row r="4265" spans="1:11" x14ac:dyDescent="0.6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246</v>
      </c>
      <c r="H4265" t="s">
        <v>246</v>
      </c>
      <c r="I4265" t="s">
        <v>246</v>
      </c>
      <c r="J4265">
        <v>248</v>
      </c>
      <c r="K4265">
        <v>20</v>
      </c>
    </row>
    <row r="4266" spans="1:11" x14ac:dyDescent="0.6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245</v>
      </c>
      <c r="H4266" t="s">
        <v>245</v>
      </c>
      <c r="I4266" t="s">
        <v>246</v>
      </c>
      <c r="J4266">
        <v>248</v>
      </c>
      <c r="K4266">
        <v>20</v>
      </c>
    </row>
    <row r="4267" spans="1:11" x14ac:dyDescent="0.6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245</v>
      </c>
      <c r="H4267" t="s">
        <v>245</v>
      </c>
      <c r="I4267" t="s">
        <v>246</v>
      </c>
      <c r="J4267">
        <v>248</v>
      </c>
      <c r="K4267">
        <v>20</v>
      </c>
    </row>
    <row r="4268" spans="1:11" x14ac:dyDescent="0.6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245</v>
      </c>
      <c r="H4268" t="s">
        <v>245</v>
      </c>
      <c r="I4268" t="s">
        <v>246</v>
      </c>
      <c r="J4268">
        <v>248</v>
      </c>
      <c r="K4268">
        <v>20</v>
      </c>
    </row>
    <row r="4269" spans="1:11" x14ac:dyDescent="0.6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246</v>
      </c>
      <c r="H4269" t="s">
        <v>245</v>
      </c>
      <c r="I4269" t="s">
        <v>246</v>
      </c>
      <c r="J4269">
        <v>248</v>
      </c>
      <c r="K4269">
        <v>20</v>
      </c>
    </row>
    <row r="4270" spans="1:11" x14ac:dyDescent="0.6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245</v>
      </c>
      <c r="H4270" t="s">
        <v>245</v>
      </c>
      <c r="I4270" t="s">
        <v>245</v>
      </c>
      <c r="J4270">
        <v>248</v>
      </c>
      <c r="K4270">
        <v>20</v>
      </c>
    </row>
    <row r="4271" spans="1:11" x14ac:dyDescent="0.6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246</v>
      </c>
      <c r="H4271" t="s">
        <v>245</v>
      </c>
      <c r="I4271" t="s">
        <v>246</v>
      </c>
      <c r="J4271">
        <v>248</v>
      </c>
      <c r="K4271">
        <v>20</v>
      </c>
    </row>
    <row r="4272" spans="1:11" x14ac:dyDescent="0.6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246</v>
      </c>
      <c r="H4272" t="s">
        <v>245</v>
      </c>
      <c r="I4272" t="s">
        <v>246</v>
      </c>
      <c r="J4272">
        <v>248</v>
      </c>
      <c r="K4272">
        <v>20</v>
      </c>
    </row>
    <row r="4273" spans="1:11" x14ac:dyDescent="0.6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246</v>
      </c>
      <c r="H4273" t="s">
        <v>246</v>
      </c>
      <c r="I4273" t="s">
        <v>246</v>
      </c>
      <c r="J4273">
        <v>248</v>
      </c>
      <c r="K4273">
        <v>20</v>
      </c>
    </row>
    <row r="4274" spans="1:11" x14ac:dyDescent="0.6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245</v>
      </c>
      <c r="H4274" t="s">
        <v>245</v>
      </c>
      <c r="I4274" t="s">
        <v>246</v>
      </c>
      <c r="J4274">
        <v>248</v>
      </c>
      <c r="K4274">
        <v>20</v>
      </c>
    </row>
    <row r="4275" spans="1:11" x14ac:dyDescent="0.6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246</v>
      </c>
      <c r="H4275" t="s">
        <v>245</v>
      </c>
      <c r="I4275" t="s">
        <v>246</v>
      </c>
      <c r="J4275">
        <v>248</v>
      </c>
      <c r="K4275">
        <v>20</v>
      </c>
    </row>
    <row r="4276" spans="1:11" x14ac:dyDescent="0.6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246</v>
      </c>
      <c r="H4276" t="s">
        <v>246</v>
      </c>
      <c r="I4276" t="s">
        <v>246</v>
      </c>
      <c r="J4276">
        <v>248</v>
      </c>
      <c r="K4276">
        <v>20</v>
      </c>
    </row>
    <row r="4277" spans="1:11" x14ac:dyDescent="0.6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245</v>
      </c>
      <c r="H4277" t="s">
        <v>245</v>
      </c>
      <c r="I4277" t="s">
        <v>246</v>
      </c>
      <c r="J4277">
        <v>248</v>
      </c>
      <c r="K4277">
        <v>20</v>
      </c>
    </row>
    <row r="4278" spans="1:11" x14ac:dyDescent="0.6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246</v>
      </c>
      <c r="H4278" t="s">
        <v>245</v>
      </c>
      <c r="I4278" t="s">
        <v>246</v>
      </c>
      <c r="J4278">
        <v>248</v>
      </c>
      <c r="K4278">
        <v>20</v>
      </c>
    </row>
    <row r="4279" spans="1:11" x14ac:dyDescent="0.6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246</v>
      </c>
      <c r="H4279" t="s">
        <v>246</v>
      </c>
      <c r="I4279" t="s">
        <v>246</v>
      </c>
      <c r="J4279">
        <v>248</v>
      </c>
      <c r="K4279">
        <v>20</v>
      </c>
    </row>
    <row r="4280" spans="1:11" x14ac:dyDescent="0.6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246</v>
      </c>
      <c r="H4280" t="s">
        <v>245</v>
      </c>
      <c r="I4280" t="s">
        <v>246</v>
      </c>
      <c r="J4280">
        <v>248</v>
      </c>
      <c r="K4280">
        <v>20</v>
      </c>
    </row>
    <row r="4281" spans="1:11" x14ac:dyDescent="0.6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246</v>
      </c>
      <c r="H4281" t="s">
        <v>246</v>
      </c>
      <c r="I4281" t="s">
        <v>246</v>
      </c>
      <c r="J4281">
        <v>248</v>
      </c>
      <c r="K4281">
        <v>20</v>
      </c>
    </row>
    <row r="4282" spans="1:11" x14ac:dyDescent="0.6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246</v>
      </c>
      <c r="H4282" t="s">
        <v>245</v>
      </c>
      <c r="I4282" t="s">
        <v>246</v>
      </c>
      <c r="J4282">
        <v>248</v>
      </c>
      <c r="K4282">
        <v>20</v>
      </c>
    </row>
    <row r="4283" spans="1:11" x14ac:dyDescent="0.6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246</v>
      </c>
      <c r="H4283" t="s">
        <v>245</v>
      </c>
      <c r="I4283" t="s">
        <v>246</v>
      </c>
      <c r="J4283">
        <v>248</v>
      </c>
      <c r="K4283">
        <v>20</v>
      </c>
    </row>
    <row r="4284" spans="1:11" x14ac:dyDescent="0.6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245</v>
      </c>
      <c r="H4284" t="s">
        <v>245</v>
      </c>
      <c r="I4284" t="s">
        <v>245</v>
      </c>
      <c r="J4284">
        <v>248</v>
      </c>
      <c r="K4284">
        <v>20</v>
      </c>
    </row>
    <row r="4285" spans="1:11" x14ac:dyDescent="0.6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246</v>
      </c>
      <c r="H4285" t="s">
        <v>245</v>
      </c>
      <c r="I4285" t="s">
        <v>246</v>
      </c>
      <c r="J4285">
        <v>248</v>
      </c>
      <c r="K4285">
        <v>20</v>
      </c>
    </row>
    <row r="4286" spans="1:11" x14ac:dyDescent="0.6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246</v>
      </c>
      <c r="H4286" t="s">
        <v>246</v>
      </c>
      <c r="I4286" t="s">
        <v>246</v>
      </c>
      <c r="J4286">
        <v>248</v>
      </c>
      <c r="K4286">
        <v>20</v>
      </c>
    </row>
    <row r="4287" spans="1:11" x14ac:dyDescent="0.6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245</v>
      </c>
      <c r="H4287" t="s">
        <v>245</v>
      </c>
      <c r="I4287" t="s">
        <v>245</v>
      </c>
      <c r="J4287">
        <v>248</v>
      </c>
      <c r="K4287">
        <v>20</v>
      </c>
    </row>
    <row r="4288" spans="1:11" x14ac:dyDescent="0.6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245</v>
      </c>
      <c r="H4288" t="s">
        <v>245</v>
      </c>
      <c r="I4288" t="s">
        <v>246</v>
      </c>
      <c r="J4288">
        <v>248</v>
      </c>
      <c r="K4288">
        <v>20</v>
      </c>
    </row>
    <row r="4289" spans="1:11" x14ac:dyDescent="0.6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246</v>
      </c>
      <c r="H4289" t="s">
        <v>246</v>
      </c>
      <c r="I4289" t="s">
        <v>246</v>
      </c>
      <c r="J4289">
        <v>248</v>
      </c>
      <c r="K4289">
        <v>20</v>
      </c>
    </row>
    <row r="4290" spans="1:11" x14ac:dyDescent="0.6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246</v>
      </c>
      <c r="H4290" t="s">
        <v>245</v>
      </c>
      <c r="I4290" t="s">
        <v>246</v>
      </c>
      <c r="J4290">
        <v>248</v>
      </c>
      <c r="K4290">
        <v>20</v>
      </c>
    </row>
    <row r="4291" spans="1:11" x14ac:dyDescent="0.6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246</v>
      </c>
      <c r="H4291" t="s">
        <v>245</v>
      </c>
      <c r="I4291" t="s">
        <v>246</v>
      </c>
      <c r="J4291">
        <v>248</v>
      </c>
      <c r="K4291">
        <v>20</v>
      </c>
    </row>
    <row r="4292" spans="1:11" x14ac:dyDescent="0.6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246</v>
      </c>
      <c r="H4292" t="s">
        <v>246</v>
      </c>
      <c r="I4292" t="s">
        <v>245</v>
      </c>
      <c r="J4292">
        <v>248</v>
      </c>
      <c r="K4292">
        <v>20</v>
      </c>
    </row>
    <row r="4293" spans="1:11" x14ac:dyDescent="0.6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245</v>
      </c>
      <c r="H4293" t="s">
        <v>245</v>
      </c>
      <c r="I4293" t="s">
        <v>245</v>
      </c>
      <c r="J4293">
        <v>248</v>
      </c>
      <c r="K4293">
        <v>20</v>
      </c>
    </row>
    <row r="4294" spans="1:11" x14ac:dyDescent="0.6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246</v>
      </c>
      <c r="H4294" t="s">
        <v>246</v>
      </c>
      <c r="I4294" t="s">
        <v>246</v>
      </c>
      <c r="J4294">
        <v>248</v>
      </c>
      <c r="K4294">
        <v>20</v>
      </c>
    </row>
    <row r="4295" spans="1:11" x14ac:dyDescent="0.6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245</v>
      </c>
      <c r="H4295" t="s">
        <v>245</v>
      </c>
      <c r="I4295" t="s">
        <v>246</v>
      </c>
      <c r="J4295">
        <v>248</v>
      </c>
      <c r="K4295">
        <v>20</v>
      </c>
    </row>
    <row r="4296" spans="1:11" x14ac:dyDescent="0.6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245</v>
      </c>
      <c r="H4296" t="s">
        <v>245</v>
      </c>
      <c r="I4296" t="s">
        <v>246</v>
      </c>
      <c r="J4296">
        <v>248</v>
      </c>
      <c r="K4296">
        <v>20</v>
      </c>
    </row>
    <row r="4297" spans="1:11" x14ac:dyDescent="0.6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246</v>
      </c>
      <c r="H4297" t="s">
        <v>246</v>
      </c>
      <c r="I4297" t="s">
        <v>246</v>
      </c>
      <c r="J4297">
        <v>248</v>
      </c>
      <c r="K4297">
        <v>20</v>
      </c>
    </row>
    <row r="4298" spans="1:11" x14ac:dyDescent="0.6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245</v>
      </c>
      <c r="H4298" t="s">
        <v>245</v>
      </c>
      <c r="I4298" t="s">
        <v>246</v>
      </c>
      <c r="J4298">
        <v>248</v>
      </c>
      <c r="K4298">
        <v>20</v>
      </c>
    </row>
    <row r="4299" spans="1:11" x14ac:dyDescent="0.6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246</v>
      </c>
      <c r="H4299" t="s">
        <v>245</v>
      </c>
      <c r="I4299" t="s">
        <v>246</v>
      </c>
      <c r="J4299">
        <v>248</v>
      </c>
      <c r="K4299">
        <v>20</v>
      </c>
    </row>
    <row r="4300" spans="1:11" x14ac:dyDescent="0.6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246</v>
      </c>
      <c r="H4300" t="s">
        <v>245</v>
      </c>
      <c r="I4300" t="s">
        <v>246</v>
      </c>
      <c r="J4300">
        <v>248</v>
      </c>
      <c r="K4300">
        <v>20</v>
      </c>
    </row>
    <row r="4301" spans="1:11" x14ac:dyDescent="0.6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246</v>
      </c>
      <c r="H4301" t="s">
        <v>246</v>
      </c>
      <c r="I4301" t="s">
        <v>246</v>
      </c>
      <c r="J4301">
        <v>248</v>
      </c>
      <c r="K4301">
        <v>20</v>
      </c>
    </row>
    <row r="4302" spans="1:11" x14ac:dyDescent="0.6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245</v>
      </c>
      <c r="H4302" t="s">
        <v>245</v>
      </c>
      <c r="I4302" t="s">
        <v>245</v>
      </c>
      <c r="J4302">
        <v>248</v>
      </c>
      <c r="K4302">
        <v>20</v>
      </c>
    </row>
    <row r="4303" spans="1:11" x14ac:dyDescent="0.6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246</v>
      </c>
      <c r="H4303" t="s">
        <v>246</v>
      </c>
      <c r="I4303" t="s">
        <v>246</v>
      </c>
      <c r="J4303">
        <v>248</v>
      </c>
      <c r="K4303">
        <v>20</v>
      </c>
    </row>
    <row r="4304" spans="1:11" x14ac:dyDescent="0.6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246</v>
      </c>
      <c r="H4304" t="s">
        <v>245</v>
      </c>
      <c r="I4304" t="s">
        <v>246</v>
      </c>
      <c r="J4304">
        <v>248</v>
      </c>
      <c r="K4304">
        <v>20</v>
      </c>
    </row>
    <row r="4305" spans="1:11" x14ac:dyDescent="0.6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246</v>
      </c>
      <c r="H4305" t="s">
        <v>246</v>
      </c>
      <c r="I4305" t="s">
        <v>246</v>
      </c>
      <c r="J4305">
        <v>248</v>
      </c>
      <c r="K4305">
        <v>20</v>
      </c>
    </row>
    <row r="4306" spans="1:11" x14ac:dyDescent="0.6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246</v>
      </c>
      <c r="H4306" t="s">
        <v>246</v>
      </c>
      <c r="I4306" t="s">
        <v>246</v>
      </c>
      <c r="J4306">
        <v>248</v>
      </c>
      <c r="K4306">
        <v>20</v>
      </c>
    </row>
    <row r="4307" spans="1:11" x14ac:dyDescent="0.6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246</v>
      </c>
      <c r="H4307" t="s">
        <v>246</v>
      </c>
      <c r="I4307" t="s">
        <v>246</v>
      </c>
      <c r="J4307">
        <v>248</v>
      </c>
      <c r="K4307">
        <v>20</v>
      </c>
    </row>
    <row r="4308" spans="1:11" x14ac:dyDescent="0.6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246</v>
      </c>
      <c r="H4308" t="s">
        <v>245</v>
      </c>
      <c r="I4308" t="s">
        <v>246</v>
      </c>
      <c r="J4308">
        <v>248</v>
      </c>
      <c r="K4308">
        <v>20</v>
      </c>
    </row>
    <row r="4309" spans="1:11" x14ac:dyDescent="0.6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246</v>
      </c>
      <c r="H4309" t="s">
        <v>246</v>
      </c>
      <c r="I4309" t="s">
        <v>246</v>
      </c>
      <c r="J4309">
        <v>248</v>
      </c>
      <c r="K4309">
        <v>20</v>
      </c>
    </row>
    <row r="4310" spans="1:11" x14ac:dyDescent="0.6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246</v>
      </c>
      <c r="H4310" t="s">
        <v>245</v>
      </c>
      <c r="I4310" t="s">
        <v>246</v>
      </c>
      <c r="J4310">
        <v>248</v>
      </c>
      <c r="K4310">
        <v>20</v>
      </c>
    </row>
    <row r="4311" spans="1:11" x14ac:dyDescent="0.6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246</v>
      </c>
      <c r="H4311" t="s">
        <v>245</v>
      </c>
      <c r="I4311" t="s">
        <v>246</v>
      </c>
      <c r="J4311">
        <v>248</v>
      </c>
      <c r="K4311">
        <v>20</v>
      </c>
    </row>
    <row r="4312" spans="1:11" x14ac:dyDescent="0.6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246</v>
      </c>
      <c r="H4312" t="s">
        <v>245</v>
      </c>
      <c r="I4312" t="s">
        <v>246</v>
      </c>
      <c r="J4312">
        <v>248</v>
      </c>
      <c r="K4312">
        <v>20</v>
      </c>
    </row>
    <row r="4313" spans="1:11" x14ac:dyDescent="0.6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245</v>
      </c>
      <c r="H4313" t="s">
        <v>245</v>
      </c>
      <c r="I4313" t="s">
        <v>246</v>
      </c>
      <c r="J4313">
        <v>248</v>
      </c>
      <c r="K4313">
        <v>20</v>
      </c>
    </row>
    <row r="4314" spans="1:11" x14ac:dyDescent="0.6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245</v>
      </c>
      <c r="H4314" t="s">
        <v>245</v>
      </c>
      <c r="I4314" t="s">
        <v>246</v>
      </c>
      <c r="J4314">
        <v>248</v>
      </c>
      <c r="K4314">
        <v>20</v>
      </c>
    </row>
    <row r="4315" spans="1:11" x14ac:dyDescent="0.6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246</v>
      </c>
      <c r="H4315" t="s">
        <v>246</v>
      </c>
      <c r="I4315" t="s">
        <v>246</v>
      </c>
      <c r="J4315">
        <v>248</v>
      </c>
      <c r="K4315">
        <v>20</v>
      </c>
    </row>
    <row r="4316" spans="1:11" x14ac:dyDescent="0.6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245</v>
      </c>
      <c r="H4316" t="s">
        <v>245</v>
      </c>
      <c r="I4316" t="s">
        <v>246</v>
      </c>
      <c r="J4316">
        <v>248</v>
      </c>
      <c r="K4316">
        <v>20</v>
      </c>
    </row>
    <row r="4317" spans="1:11" x14ac:dyDescent="0.6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246</v>
      </c>
      <c r="H4317" t="s">
        <v>245</v>
      </c>
      <c r="I4317" t="s">
        <v>246</v>
      </c>
      <c r="J4317">
        <v>248</v>
      </c>
      <c r="K4317">
        <v>20</v>
      </c>
    </row>
    <row r="4318" spans="1:11" x14ac:dyDescent="0.6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245</v>
      </c>
      <c r="H4318" t="s">
        <v>245</v>
      </c>
      <c r="I4318" t="s">
        <v>245</v>
      </c>
      <c r="J4318">
        <v>248</v>
      </c>
      <c r="K4318">
        <v>20</v>
      </c>
    </row>
    <row r="4319" spans="1:11" x14ac:dyDescent="0.6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245</v>
      </c>
      <c r="H4319" t="s">
        <v>245</v>
      </c>
      <c r="I4319" t="s">
        <v>246</v>
      </c>
      <c r="J4319">
        <v>248</v>
      </c>
      <c r="K4319">
        <v>20</v>
      </c>
    </row>
    <row r="4320" spans="1:11" x14ac:dyDescent="0.6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245</v>
      </c>
      <c r="H4320" t="s">
        <v>245</v>
      </c>
      <c r="I4320" t="s">
        <v>245</v>
      </c>
      <c r="J4320">
        <v>248</v>
      </c>
      <c r="K4320">
        <v>20</v>
      </c>
    </row>
    <row r="4321" spans="1:11" x14ac:dyDescent="0.6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245</v>
      </c>
      <c r="H4321" t="s">
        <v>245</v>
      </c>
      <c r="I4321" t="s">
        <v>246</v>
      </c>
      <c r="J4321">
        <v>248</v>
      </c>
      <c r="K4321">
        <v>20</v>
      </c>
    </row>
    <row r="4322" spans="1:11" x14ac:dyDescent="0.6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246</v>
      </c>
      <c r="H4322" t="s">
        <v>245</v>
      </c>
      <c r="I4322" t="s">
        <v>246</v>
      </c>
      <c r="J4322">
        <v>248</v>
      </c>
      <c r="K4322">
        <v>20</v>
      </c>
    </row>
    <row r="4323" spans="1:11" x14ac:dyDescent="0.6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246</v>
      </c>
      <c r="H4323" t="s">
        <v>245</v>
      </c>
      <c r="I4323" t="s">
        <v>246</v>
      </c>
      <c r="J4323">
        <v>248</v>
      </c>
      <c r="K4323">
        <v>20</v>
      </c>
    </row>
    <row r="4324" spans="1:11" x14ac:dyDescent="0.6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245</v>
      </c>
      <c r="H4324" t="s">
        <v>245</v>
      </c>
      <c r="I4324" t="s">
        <v>246</v>
      </c>
      <c r="J4324">
        <v>248</v>
      </c>
      <c r="K4324">
        <v>20</v>
      </c>
    </row>
    <row r="4325" spans="1:11" x14ac:dyDescent="0.6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246</v>
      </c>
      <c r="H4325" t="s">
        <v>245</v>
      </c>
      <c r="I4325" t="s">
        <v>246</v>
      </c>
      <c r="J4325">
        <v>248</v>
      </c>
      <c r="K4325">
        <v>20</v>
      </c>
    </row>
    <row r="4326" spans="1:11" x14ac:dyDescent="0.6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246</v>
      </c>
      <c r="H4326" t="s">
        <v>245</v>
      </c>
      <c r="I4326" t="s">
        <v>246</v>
      </c>
      <c r="J4326">
        <v>248</v>
      </c>
      <c r="K4326">
        <v>20</v>
      </c>
    </row>
    <row r="4327" spans="1:11" x14ac:dyDescent="0.6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246</v>
      </c>
      <c r="H4327" t="s">
        <v>246</v>
      </c>
      <c r="I4327" t="s">
        <v>246</v>
      </c>
      <c r="J4327">
        <v>248</v>
      </c>
      <c r="K4327">
        <v>20</v>
      </c>
    </row>
    <row r="4328" spans="1:11" x14ac:dyDescent="0.6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246</v>
      </c>
      <c r="H4328" t="s">
        <v>246</v>
      </c>
      <c r="I4328" t="s">
        <v>246</v>
      </c>
      <c r="J4328">
        <v>248</v>
      </c>
      <c r="K4328">
        <v>20</v>
      </c>
    </row>
    <row r="4329" spans="1:11" x14ac:dyDescent="0.6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246</v>
      </c>
      <c r="H4329" t="s">
        <v>245</v>
      </c>
      <c r="I4329" t="s">
        <v>246</v>
      </c>
      <c r="J4329">
        <v>248</v>
      </c>
      <c r="K4329">
        <v>20</v>
      </c>
    </row>
    <row r="4330" spans="1:11" x14ac:dyDescent="0.6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246</v>
      </c>
      <c r="H4330" t="s">
        <v>245</v>
      </c>
      <c r="I4330" t="s">
        <v>246</v>
      </c>
      <c r="J4330">
        <v>248</v>
      </c>
      <c r="K4330">
        <v>20</v>
      </c>
    </row>
    <row r="4331" spans="1:11" x14ac:dyDescent="0.6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246</v>
      </c>
      <c r="H4331" t="s">
        <v>246</v>
      </c>
      <c r="I4331" t="s">
        <v>246</v>
      </c>
      <c r="J4331">
        <v>248</v>
      </c>
      <c r="K4331">
        <v>20</v>
      </c>
    </row>
    <row r="4332" spans="1:11" x14ac:dyDescent="0.6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246</v>
      </c>
      <c r="H4332" t="s">
        <v>245</v>
      </c>
      <c r="I4332" t="s">
        <v>246</v>
      </c>
      <c r="J4332">
        <v>248</v>
      </c>
      <c r="K4332">
        <v>20</v>
      </c>
    </row>
    <row r="4333" spans="1:11" x14ac:dyDescent="0.6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246</v>
      </c>
      <c r="H4333" t="s">
        <v>245</v>
      </c>
      <c r="I4333" t="s">
        <v>246</v>
      </c>
      <c r="J4333">
        <v>248</v>
      </c>
      <c r="K4333">
        <v>20</v>
      </c>
    </row>
    <row r="4334" spans="1:11" x14ac:dyDescent="0.6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246</v>
      </c>
      <c r="H4334" t="s">
        <v>245</v>
      </c>
      <c r="I4334" t="s">
        <v>246</v>
      </c>
      <c r="J4334">
        <v>248</v>
      </c>
      <c r="K4334">
        <v>20</v>
      </c>
    </row>
    <row r="4335" spans="1:11" x14ac:dyDescent="0.6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245</v>
      </c>
      <c r="H4335" t="s">
        <v>245</v>
      </c>
      <c r="I4335" t="s">
        <v>246</v>
      </c>
      <c r="J4335">
        <v>248</v>
      </c>
      <c r="K4335">
        <v>20</v>
      </c>
    </row>
    <row r="4336" spans="1:11" x14ac:dyDescent="0.6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245</v>
      </c>
      <c r="H4336" t="s">
        <v>245</v>
      </c>
      <c r="I4336" t="s">
        <v>246</v>
      </c>
      <c r="J4336">
        <v>248</v>
      </c>
      <c r="K4336">
        <v>20</v>
      </c>
    </row>
    <row r="4337" spans="1:11" x14ac:dyDescent="0.6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245</v>
      </c>
      <c r="H4337" t="s">
        <v>245</v>
      </c>
      <c r="I4337" t="s">
        <v>246</v>
      </c>
      <c r="J4337">
        <v>248</v>
      </c>
      <c r="K4337">
        <v>20</v>
      </c>
    </row>
    <row r="4338" spans="1:11" x14ac:dyDescent="0.6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246</v>
      </c>
      <c r="H4338" t="s">
        <v>245</v>
      </c>
      <c r="I4338" t="s">
        <v>246</v>
      </c>
      <c r="J4338">
        <v>248</v>
      </c>
      <c r="K4338">
        <v>20</v>
      </c>
    </row>
    <row r="4339" spans="1:11" x14ac:dyDescent="0.6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245</v>
      </c>
      <c r="H4339" t="s">
        <v>245</v>
      </c>
      <c r="I4339" t="s">
        <v>246</v>
      </c>
      <c r="J4339">
        <v>248</v>
      </c>
      <c r="K4339">
        <v>20</v>
      </c>
    </row>
    <row r="4340" spans="1:11" x14ac:dyDescent="0.6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245</v>
      </c>
      <c r="H4340" t="s">
        <v>245</v>
      </c>
      <c r="I4340" t="s">
        <v>245</v>
      </c>
      <c r="J4340">
        <v>248</v>
      </c>
      <c r="K4340">
        <v>20</v>
      </c>
    </row>
    <row r="4341" spans="1:11" x14ac:dyDescent="0.6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245</v>
      </c>
      <c r="H4341" t="s">
        <v>245</v>
      </c>
      <c r="I4341" t="s">
        <v>246</v>
      </c>
      <c r="J4341">
        <v>248</v>
      </c>
      <c r="K4341">
        <v>20</v>
      </c>
    </row>
    <row r="4342" spans="1:11" x14ac:dyDescent="0.6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246</v>
      </c>
      <c r="H4342" t="s">
        <v>245</v>
      </c>
      <c r="I4342" t="s">
        <v>246</v>
      </c>
      <c r="J4342">
        <v>248</v>
      </c>
      <c r="K4342">
        <v>20</v>
      </c>
    </row>
    <row r="4343" spans="1:11" x14ac:dyDescent="0.6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245</v>
      </c>
      <c r="H4343" t="s">
        <v>245</v>
      </c>
      <c r="I4343" t="s">
        <v>246</v>
      </c>
      <c r="J4343">
        <v>248</v>
      </c>
      <c r="K4343">
        <v>20</v>
      </c>
    </row>
    <row r="4344" spans="1:11" x14ac:dyDescent="0.6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246</v>
      </c>
      <c r="H4344" t="s">
        <v>246</v>
      </c>
      <c r="I4344" t="s">
        <v>246</v>
      </c>
      <c r="J4344">
        <v>248</v>
      </c>
      <c r="K4344">
        <v>20</v>
      </c>
    </row>
    <row r="4345" spans="1:11" x14ac:dyDescent="0.6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245</v>
      </c>
      <c r="H4345" t="s">
        <v>245</v>
      </c>
      <c r="I4345" t="s">
        <v>246</v>
      </c>
      <c r="J4345">
        <v>248</v>
      </c>
      <c r="K4345">
        <v>20</v>
      </c>
    </row>
    <row r="4346" spans="1:11" x14ac:dyDescent="0.6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245</v>
      </c>
      <c r="H4346" t="s">
        <v>245</v>
      </c>
      <c r="I4346" t="s">
        <v>245</v>
      </c>
      <c r="J4346">
        <v>248</v>
      </c>
      <c r="K4346">
        <v>20</v>
      </c>
    </row>
    <row r="4347" spans="1:11" x14ac:dyDescent="0.6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245</v>
      </c>
      <c r="H4347" t="s">
        <v>245</v>
      </c>
      <c r="I4347" t="s">
        <v>246</v>
      </c>
      <c r="J4347">
        <v>248</v>
      </c>
      <c r="K4347">
        <v>20</v>
      </c>
    </row>
    <row r="4348" spans="1:11" x14ac:dyDescent="0.6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246</v>
      </c>
      <c r="H4348" t="s">
        <v>246</v>
      </c>
      <c r="I4348" t="s">
        <v>246</v>
      </c>
      <c r="J4348">
        <v>248</v>
      </c>
      <c r="K4348">
        <v>20</v>
      </c>
    </row>
    <row r="4349" spans="1:11" x14ac:dyDescent="0.6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246</v>
      </c>
      <c r="H4349" t="s">
        <v>246</v>
      </c>
      <c r="I4349" t="s">
        <v>246</v>
      </c>
      <c r="J4349">
        <v>248</v>
      </c>
      <c r="K4349">
        <v>20</v>
      </c>
    </row>
    <row r="4350" spans="1:11" x14ac:dyDescent="0.6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246</v>
      </c>
      <c r="H4350" t="s">
        <v>246</v>
      </c>
      <c r="I4350" t="s">
        <v>246</v>
      </c>
      <c r="J4350">
        <v>248</v>
      </c>
      <c r="K4350">
        <v>20</v>
      </c>
    </row>
    <row r="4351" spans="1:11" x14ac:dyDescent="0.6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246</v>
      </c>
      <c r="H4351" t="s">
        <v>245</v>
      </c>
      <c r="I4351" t="s">
        <v>246</v>
      </c>
      <c r="J4351">
        <v>248</v>
      </c>
      <c r="K4351">
        <v>20</v>
      </c>
    </row>
    <row r="4352" spans="1:11" x14ac:dyDescent="0.6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246</v>
      </c>
      <c r="H4352" t="s">
        <v>245</v>
      </c>
      <c r="I4352" t="s">
        <v>246</v>
      </c>
      <c r="J4352">
        <v>248</v>
      </c>
      <c r="K4352">
        <v>20</v>
      </c>
    </row>
    <row r="4353" spans="1:11" x14ac:dyDescent="0.6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246</v>
      </c>
      <c r="H4353" t="s">
        <v>245</v>
      </c>
      <c r="I4353" t="s">
        <v>246</v>
      </c>
      <c r="J4353">
        <v>248</v>
      </c>
      <c r="K4353">
        <v>20</v>
      </c>
    </row>
    <row r="4354" spans="1:11" x14ac:dyDescent="0.6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246</v>
      </c>
      <c r="H4354" t="s">
        <v>246</v>
      </c>
      <c r="I4354" t="s">
        <v>246</v>
      </c>
      <c r="J4354">
        <v>248</v>
      </c>
      <c r="K4354">
        <v>20</v>
      </c>
    </row>
    <row r="4355" spans="1:11" x14ac:dyDescent="0.6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246</v>
      </c>
      <c r="H4355" t="s">
        <v>245</v>
      </c>
      <c r="I4355" t="s">
        <v>246</v>
      </c>
      <c r="J4355">
        <v>248</v>
      </c>
      <c r="K4355">
        <v>20</v>
      </c>
    </row>
    <row r="4356" spans="1:11" x14ac:dyDescent="0.6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245</v>
      </c>
      <c r="H4356" t="s">
        <v>245</v>
      </c>
      <c r="I4356" t="s">
        <v>245</v>
      </c>
      <c r="J4356">
        <v>248</v>
      </c>
      <c r="K4356">
        <v>20</v>
      </c>
    </row>
    <row r="4357" spans="1:11" x14ac:dyDescent="0.6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246</v>
      </c>
      <c r="H4357" t="s">
        <v>246</v>
      </c>
      <c r="I4357" t="s">
        <v>246</v>
      </c>
      <c r="J4357">
        <v>248</v>
      </c>
      <c r="K4357">
        <v>20</v>
      </c>
    </row>
    <row r="4358" spans="1:11" x14ac:dyDescent="0.6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246</v>
      </c>
      <c r="H4358" t="s">
        <v>245</v>
      </c>
      <c r="I4358" t="s">
        <v>246</v>
      </c>
      <c r="J4358">
        <v>248</v>
      </c>
      <c r="K4358">
        <v>20</v>
      </c>
    </row>
    <row r="4359" spans="1:11" x14ac:dyDescent="0.6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245</v>
      </c>
      <c r="H4359" t="s">
        <v>245</v>
      </c>
      <c r="I4359" t="s">
        <v>246</v>
      </c>
      <c r="J4359">
        <v>248</v>
      </c>
      <c r="K4359">
        <v>20</v>
      </c>
    </row>
    <row r="4360" spans="1:11" x14ac:dyDescent="0.6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246</v>
      </c>
      <c r="H4360" t="s">
        <v>246</v>
      </c>
      <c r="I4360" t="s">
        <v>246</v>
      </c>
      <c r="J4360">
        <v>248</v>
      </c>
      <c r="K4360">
        <v>20</v>
      </c>
    </row>
    <row r="4361" spans="1:11" x14ac:dyDescent="0.6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246</v>
      </c>
      <c r="H4361" t="s">
        <v>246</v>
      </c>
      <c r="I4361" t="s">
        <v>246</v>
      </c>
      <c r="J4361">
        <v>248</v>
      </c>
      <c r="K4361">
        <v>20</v>
      </c>
    </row>
    <row r="4362" spans="1:11" x14ac:dyDescent="0.6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245</v>
      </c>
      <c r="H4362" t="s">
        <v>245</v>
      </c>
      <c r="I4362" t="s">
        <v>246</v>
      </c>
      <c r="J4362">
        <v>248</v>
      </c>
      <c r="K4362">
        <v>20</v>
      </c>
    </row>
    <row r="4363" spans="1:11" x14ac:dyDescent="0.6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246</v>
      </c>
      <c r="H4363" t="s">
        <v>245</v>
      </c>
      <c r="I4363" t="s">
        <v>246</v>
      </c>
      <c r="J4363">
        <v>248</v>
      </c>
      <c r="K4363">
        <v>20</v>
      </c>
    </row>
    <row r="4364" spans="1:11" x14ac:dyDescent="0.6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246</v>
      </c>
      <c r="H4364" t="s">
        <v>245</v>
      </c>
      <c r="I4364" t="s">
        <v>246</v>
      </c>
      <c r="J4364">
        <v>248</v>
      </c>
      <c r="K4364">
        <v>20</v>
      </c>
    </row>
    <row r="4365" spans="1:11" x14ac:dyDescent="0.6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245</v>
      </c>
      <c r="H4365" t="s">
        <v>245</v>
      </c>
      <c r="I4365" t="s">
        <v>245</v>
      </c>
      <c r="J4365">
        <v>248</v>
      </c>
      <c r="K4365">
        <v>20</v>
      </c>
    </row>
    <row r="4366" spans="1:11" x14ac:dyDescent="0.6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245</v>
      </c>
      <c r="H4366" t="s">
        <v>245</v>
      </c>
      <c r="I4366" t="s">
        <v>246</v>
      </c>
      <c r="J4366">
        <v>248</v>
      </c>
      <c r="K4366">
        <v>20</v>
      </c>
    </row>
    <row r="4367" spans="1:11" x14ac:dyDescent="0.6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245</v>
      </c>
      <c r="H4367" t="s">
        <v>245</v>
      </c>
      <c r="I4367" t="s">
        <v>245</v>
      </c>
      <c r="J4367">
        <v>248</v>
      </c>
      <c r="K4367">
        <v>20</v>
      </c>
    </row>
    <row r="4368" spans="1:11" x14ac:dyDescent="0.6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246</v>
      </c>
      <c r="H4368" t="s">
        <v>246</v>
      </c>
      <c r="I4368" t="s">
        <v>246</v>
      </c>
      <c r="J4368">
        <v>248</v>
      </c>
      <c r="K4368">
        <v>20</v>
      </c>
    </row>
    <row r="4369" spans="1:11" x14ac:dyDescent="0.6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246</v>
      </c>
      <c r="H4369" t="s">
        <v>245</v>
      </c>
      <c r="I4369" t="s">
        <v>246</v>
      </c>
      <c r="J4369">
        <v>248</v>
      </c>
      <c r="K4369">
        <v>20</v>
      </c>
    </row>
    <row r="4370" spans="1:11" x14ac:dyDescent="0.6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245</v>
      </c>
      <c r="H4370" t="s">
        <v>245</v>
      </c>
      <c r="I4370" t="s">
        <v>246</v>
      </c>
      <c r="J4370">
        <v>248</v>
      </c>
      <c r="K4370">
        <v>20</v>
      </c>
    </row>
    <row r="4371" spans="1:11" x14ac:dyDescent="0.6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245</v>
      </c>
      <c r="H4371" t="s">
        <v>245</v>
      </c>
      <c r="I4371" t="s">
        <v>246</v>
      </c>
      <c r="J4371">
        <v>248</v>
      </c>
      <c r="K4371">
        <v>20</v>
      </c>
    </row>
    <row r="4372" spans="1:11" x14ac:dyDescent="0.6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246</v>
      </c>
      <c r="H4372" t="s">
        <v>246</v>
      </c>
      <c r="I4372" t="s">
        <v>246</v>
      </c>
      <c r="J4372">
        <v>248</v>
      </c>
      <c r="K4372">
        <v>20</v>
      </c>
    </row>
    <row r="4373" spans="1:11" x14ac:dyDescent="0.6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246</v>
      </c>
      <c r="H4373" t="s">
        <v>245</v>
      </c>
      <c r="I4373" t="s">
        <v>246</v>
      </c>
      <c r="J4373">
        <v>248</v>
      </c>
      <c r="K4373">
        <v>20</v>
      </c>
    </row>
    <row r="4374" spans="1:11" x14ac:dyDescent="0.6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245</v>
      </c>
      <c r="H4374" t="s">
        <v>245</v>
      </c>
      <c r="I4374" t="s">
        <v>246</v>
      </c>
      <c r="J4374">
        <v>248</v>
      </c>
      <c r="K4374">
        <v>20</v>
      </c>
    </row>
    <row r="4375" spans="1:11" x14ac:dyDescent="0.6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245</v>
      </c>
      <c r="H4375" t="s">
        <v>245</v>
      </c>
      <c r="I4375" t="s">
        <v>246</v>
      </c>
      <c r="J4375">
        <v>248</v>
      </c>
      <c r="K4375">
        <v>20</v>
      </c>
    </row>
    <row r="4376" spans="1:11" x14ac:dyDescent="0.6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246</v>
      </c>
      <c r="H4376" t="s">
        <v>245</v>
      </c>
      <c r="I4376" t="s">
        <v>246</v>
      </c>
      <c r="J4376">
        <v>248</v>
      </c>
      <c r="K4376">
        <v>20</v>
      </c>
    </row>
    <row r="4377" spans="1:11" x14ac:dyDescent="0.6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246</v>
      </c>
      <c r="H4377" t="s">
        <v>246</v>
      </c>
      <c r="I4377" t="s">
        <v>246</v>
      </c>
      <c r="J4377">
        <v>248</v>
      </c>
      <c r="K4377">
        <v>20</v>
      </c>
    </row>
    <row r="4378" spans="1:11" x14ac:dyDescent="0.6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246</v>
      </c>
      <c r="H4378" t="s">
        <v>245</v>
      </c>
      <c r="I4378" t="s">
        <v>246</v>
      </c>
      <c r="J4378">
        <v>248</v>
      </c>
      <c r="K4378">
        <v>20</v>
      </c>
    </row>
    <row r="4379" spans="1:11" x14ac:dyDescent="0.6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245</v>
      </c>
      <c r="H4379" t="s">
        <v>245</v>
      </c>
      <c r="I4379" t="s">
        <v>246</v>
      </c>
      <c r="J4379">
        <v>248</v>
      </c>
      <c r="K4379">
        <v>20</v>
      </c>
    </row>
    <row r="4380" spans="1:11" x14ac:dyDescent="0.6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246</v>
      </c>
      <c r="H4380" t="s">
        <v>245</v>
      </c>
      <c r="I4380" t="s">
        <v>246</v>
      </c>
      <c r="J4380">
        <v>248</v>
      </c>
      <c r="K4380">
        <v>20</v>
      </c>
    </row>
    <row r="4381" spans="1:11" x14ac:dyDescent="0.6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246</v>
      </c>
      <c r="H4381" t="s">
        <v>245</v>
      </c>
      <c r="I4381" t="s">
        <v>246</v>
      </c>
      <c r="J4381">
        <v>248</v>
      </c>
      <c r="K4381">
        <v>20</v>
      </c>
    </row>
    <row r="4382" spans="1:11" x14ac:dyDescent="0.6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246</v>
      </c>
      <c r="H4382" t="s">
        <v>246</v>
      </c>
      <c r="I4382" t="s">
        <v>246</v>
      </c>
      <c r="J4382">
        <v>248</v>
      </c>
      <c r="K4382">
        <v>20</v>
      </c>
    </row>
    <row r="4383" spans="1:11" x14ac:dyDescent="0.6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245</v>
      </c>
      <c r="H4383" t="s">
        <v>245</v>
      </c>
      <c r="I4383" t="s">
        <v>246</v>
      </c>
      <c r="J4383">
        <v>248</v>
      </c>
      <c r="K4383">
        <v>20</v>
      </c>
    </row>
    <row r="4384" spans="1:11" x14ac:dyDescent="0.6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246</v>
      </c>
      <c r="H4384" t="s">
        <v>245</v>
      </c>
      <c r="I4384" t="s">
        <v>246</v>
      </c>
      <c r="J4384">
        <v>248</v>
      </c>
      <c r="K4384">
        <v>20</v>
      </c>
    </row>
    <row r="4385" spans="1:11" x14ac:dyDescent="0.6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245</v>
      </c>
      <c r="H4385" t="s">
        <v>245</v>
      </c>
      <c r="I4385" t="s">
        <v>246</v>
      </c>
      <c r="J4385">
        <v>248</v>
      </c>
      <c r="K4385">
        <v>20</v>
      </c>
    </row>
    <row r="4386" spans="1:11" x14ac:dyDescent="0.6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246</v>
      </c>
      <c r="H4386" t="s">
        <v>245</v>
      </c>
      <c r="I4386" t="s">
        <v>246</v>
      </c>
      <c r="J4386">
        <v>248</v>
      </c>
      <c r="K4386">
        <v>20</v>
      </c>
    </row>
    <row r="4387" spans="1:11" x14ac:dyDescent="0.6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246</v>
      </c>
      <c r="H4387" t="s">
        <v>245</v>
      </c>
      <c r="I4387" t="s">
        <v>246</v>
      </c>
      <c r="J4387">
        <v>248</v>
      </c>
      <c r="K4387">
        <v>20</v>
      </c>
    </row>
    <row r="4388" spans="1:11" x14ac:dyDescent="0.6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246</v>
      </c>
      <c r="H4388" t="s">
        <v>245</v>
      </c>
      <c r="I4388" t="s">
        <v>246</v>
      </c>
      <c r="J4388">
        <v>248</v>
      </c>
      <c r="K4388">
        <v>20</v>
      </c>
    </row>
    <row r="4389" spans="1:11" x14ac:dyDescent="0.6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246</v>
      </c>
      <c r="H4389" t="s">
        <v>245</v>
      </c>
      <c r="I4389" t="s">
        <v>246</v>
      </c>
      <c r="J4389">
        <v>248</v>
      </c>
      <c r="K4389">
        <v>20</v>
      </c>
    </row>
    <row r="4390" spans="1:11" x14ac:dyDescent="0.6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245</v>
      </c>
      <c r="H4390" t="s">
        <v>245</v>
      </c>
      <c r="I4390" t="s">
        <v>246</v>
      </c>
      <c r="J4390">
        <v>248</v>
      </c>
      <c r="K4390">
        <v>20</v>
      </c>
    </row>
    <row r="4391" spans="1:11" x14ac:dyDescent="0.6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246</v>
      </c>
      <c r="H4391" t="s">
        <v>246</v>
      </c>
      <c r="I4391" t="s">
        <v>246</v>
      </c>
      <c r="J4391">
        <v>248</v>
      </c>
      <c r="K4391">
        <v>20</v>
      </c>
    </row>
    <row r="4392" spans="1:11" x14ac:dyDescent="0.6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246</v>
      </c>
      <c r="H4392" t="s">
        <v>245</v>
      </c>
      <c r="I4392" t="s">
        <v>246</v>
      </c>
      <c r="J4392">
        <v>248</v>
      </c>
      <c r="K4392">
        <v>20</v>
      </c>
    </row>
    <row r="4393" spans="1:11" x14ac:dyDescent="0.6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245</v>
      </c>
      <c r="H4393" t="s">
        <v>245</v>
      </c>
      <c r="I4393" t="s">
        <v>246</v>
      </c>
      <c r="J4393">
        <v>248</v>
      </c>
      <c r="K4393">
        <v>20</v>
      </c>
    </row>
    <row r="4394" spans="1:11" x14ac:dyDescent="0.6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246</v>
      </c>
      <c r="H4394" t="s">
        <v>246</v>
      </c>
      <c r="I4394" t="s">
        <v>246</v>
      </c>
      <c r="J4394">
        <v>248</v>
      </c>
      <c r="K4394">
        <v>20</v>
      </c>
    </row>
    <row r="4395" spans="1:11" x14ac:dyDescent="0.6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246</v>
      </c>
      <c r="H4395" t="s">
        <v>245</v>
      </c>
      <c r="I4395" t="s">
        <v>246</v>
      </c>
      <c r="J4395">
        <v>248</v>
      </c>
      <c r="K4395">
        <v>20</v>
      </c>
    </row>
    <row r="4396" spans="1:11" x14ac:dyDescent="0.6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245</v>
      </c>
      <c r="H4396" t="s">
        <v>245</v>
      </c>
      <c r="I4396" t="s">
        <v>246</v>
      </c>
      <c r="J4396">
        <v>248</v>
      </c>
      <c r="K4396">
        <v>20</v>
      </c>
    </row>
    <row r="4397" spans="1:11" x14ac:dyDescent="0.6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245</v>
      </c>
      <c r="H4397" t="s">
        <v>245</v>
      </c>
      <c r="I4397" t="s">
        <v>246</v>
      </c>
      <c r="J4397">
        <v>248</v>
      </c>
      <c r="K4397">
        <v>20</v>
      </c>
    </row>
    <row r="4398" spans="1:11" x14ac:dyDescent="0.6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246</v>
      </c>
      <c r="H4398" t="s">
        <v>246</v>
      </c>
      <c r="I4398" t="s">
        <v>246</v>
      </c>
      <c r="J4398">
        <v>248</v>
      </c>
      <c r="K4398">
        <v>20</v>
      </c>
    </row>
    <row r="4399" spans="1:11" x14ac:dyDescent="0.6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245</v>
      </c>
      <c r="H4399" t="s">
        <v>245</v>
      </c>
      <c r="I4399" t="s">
        <v>246</v>
      </c>
      <c r="J4399">
        <v>248</v>
      </c>
      <c r="K4399">
        <v>20</v>
      </c>
    </row>
    <row r="4400" spans="1:11" x14ac:dyDescent="0.6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246</v>
      </c>
      <c r="H4400" t="s">
        <v>245</v>
      </c>
      <c r="I4400" t="s">
        <v>246</v>
      </c>
      <c r="J4400">
        <v>248</v>
      </c>
      <c r="K4400">
        <v>20</v>
      </c>
    </row>
    <row r="4401" spans="1:11" x14ac:dyDescent="0.6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246</v>
      </c>
      <c r="H4401" t="s">
        <v>245</v>
      </c>
      <c r="I4401" t="s">
        <v>246</v>
      </c>
      <c r="J4401">
        <v>248</v>
      </c>
      <c r="K4401">
        <v>20</v>
      </c>
    </row>
    <row r="4402" spans="1:11" x14ac:dyDescent="0.6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246</v>
      </c>
      <c r="H4402" t="s">
        <v>246</v>
      </c>
      <c r="I4402" t="s">
        <v>246</v>
      </c>
      <c r="J4402">
        <v>248</v>
      </c>
      <c r="K4402">
        <v>20</v>
      </c>
    </row>
    <row r="4403" spans="1:11" x14ac:dyDescent="0.6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245</v>
      </c>
      <c r="H4403" t="s">
        <v>245</v>
      </c>
      <c r="I4403" t="s">
        <v>246</v>
      </c>
      <c r="J4403">
        <v>248</v>
      </c>
      <c r="K4403">
        <v>20</v>
      </c>
    </row>
    <row r="4404" spans="1:11" x14ac:dyDescent="0.6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245</v>
      </c>
      <c r="H4404" t="s">
        <v>245</v>
      </c>
      <c r="I4404" t="s">
        <v>246</v>
      </c>
      <c r="J4404">
        <v>248</v>
      </c>
      <c r="K4404">
        <v>20</v>
      </c>
    </row>
    <row r="4405" spans="1:11" x14ac:dyDescent="0.6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245</v>
      </c>
      <c r="H4405" t="s">
        <v>245</v>
      </c>
      <c r="I4405" t="s">
        <v>246</v>
      </c>
      <c r="J4405">
        <v>248</v>
      </c>
      <c r="K4405">
        <v>20</v>
      </c>
    </row>
    <row r="4406" spans="1:11" x14ac:dyDescent="0.6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246</v>
      </c>
      <c r="H4406" t="s">
        <v>245</v>
      </c>
      <c r="I4406" t="s">
        <v>246</v>
      </c>
      <c r="J4406">
        <v>248</v>
      </c>
      <c r="K4406">
        <v>20</v>
      </c>
    </row>
    <row r="4407" spans="1:11" x14ac:dyDescent="0.6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246</v>
      </c>
      <c r="H4407" t="s">
        <v>245</v>
      </c>
      <c r="I4407" t="s">
        <v>246</v>
      </c>
      <c r="J4407">
        <v>248</v>
      </c>
      <c r="K4407">
        <v>20</v>
      </c>
    </row>
    <row r="4408" spans="1:11" x14ac:dyDescent="0.6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246</v>
      </c>
      <c r="H4408" t="s">
        <v>245</v>
      </c>
      <c r="I4408" t="s">
        <v>246</v>
      </c>
      <c r="J4408">
        <v>248</v>
      </c>
      <c r="K4408">
        <v>20</v>
      </c>
    </row>
    <row r="4409" spans="1:11" x14ac:dyDescent="0.6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246</v>
      </c>
      <c r="H4409" t="s">
        <v>245</v>
      </c>
      <c r="I4409" t="s">
        <v>246</v>
      </c>
      <c r="J4409">
        <v>248</v>
      </c>
      <c r="K4409">
        <v>20</v>
      </c>
    </row>
    <row r="4410" spans="1:11" x14ac:dyDescent="0.6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246</v>
      </c>
      <c r="H4410" t="s">
        <v>245</v>
      </c>
      <c r="I4410" t="s">
        <v>246</v>
      </c>
      <c r="J4410">
        <v>248</v>
      </c>
      <c r="K4410">
        <v>20</v>
      </c>
    </row>
    <row r="4411" spans="1:11" x14ac:dyDescent="0.6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245</v>
      </c>
      <c r="H4411" t="s">
        <v>245</v>
      </c>
      <c r="I4411" t="s">
        <v>245</v>
      </c>
      <c r="J4411">
        <v>248</v>
      </c>
      <c r="K4411">
        <v>20</v>
      </c>
    </row>
    <row r="4412" spans="1:11" x14ac:dyDescent="0.6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246</v>
      </c>
      <c r="H4412" t="s">
        <v>245</v>
      </c>
      <c r="I4412" t="s">
        <v>246</v>
      </c>
      <c r="J4412">
        <v>248</v>
      </c>
      <c r="K4412">
        <v>20</v>
      </c>
    </row>
    <row r="4413" spans="1:11" x14ac:dyDescent="0.6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246</v>
      </c>
      <c r="H4413" t="s">
        <v>245</v>
      </c>
      <c r="I4413" t="s">
        <v>246</v>
      </c>
      <c r="J4413">
        <v>248</v>
      </c>
      <c r="K4413">
        <v>20</v>
      </c>
    </row>
    <row r="4414" spans="1:11" x14ac:dyDescent="0.6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245</v>
      </c>
      <c r="H4414" t="s">
        <v>245</v>
      </c>
      <c r="I4414" t="s">
        <v>246</v>
      </c>
      <c r="J4414">
        <v>248</v>
      </c>
      <c r="K4414">
        <v>20</v>
      </c>
    </row>
    <row r="4415" spans="1:11" x14ac:dyDescent="0.6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246</v>
      </c>
      <c r="H4415" t="s">
        <v>245</v>
      </c>
      <c r="I4415" t="s">
        <v>246</v>
      </c>
      <c r="J4415">
        <v>248</v>
      </c>
      <c r="K4415">
        <v>20</v>
      </c>
    </row>
    <row r="4416" spans="1:11" x14ac:dyDescent="0.6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246</v>
      </c>
      <c r="H4416" t="s">
        <v>245</v>
      </c>
      <c r="I4416" t="s">
        <v>246</v>
      </c>
      <c r="J4416">
        <v>248</v>
      </c>
      <c r="K4416">
        <v>20</v>
      </c>
    </row>
    <row r="4417" spans="1:11" x14ac:dyDescent="0.6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245</v>
      </c>
      <c r="H4417" t="s">
        <v>245</v>
      </c>
      <c r="I4417" t="s">
        <v>245</v>
      </c>
      <c r="J4417">
        <v>248</v>
      </c>
      <c r="K4417">
        <v>20</v>
      </c>
    </row>
    <row r="4418" spans="1:11" x14ac:dyDescent="0.6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246</v>
      </c>
      <c r="H4418" t="s">
        <v>245</v>
      </c>
      <c r="I4418" t="s">
        <v>246</v>
      </c>
      <c r="J4418">
        <v>248</v>
      </c>
      <c r="K4418">
        <v>20</v>
      </c>
    </row>
    <row r="4419" spans="1:11" x14ac:dyDescent="0.6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245</v>
      </c>
      <c r="H4419" t="s">
        <v>245</v>
      </c>
      <c r="I4419" t="s">
        <v>246</v>
      </c>
      <c r="J4419">
        <v>248</v>
      </c>
      <c r="K4419">
        <v>20</v>
      </c>
    </row>
    <row r="4420" spans="1:11" x14ac:dyDescent="0.6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245</v>
      </c>
      <c r="H4420" t="s">
        <v>245</v>
      </c>
      <c r="I4420" t="s">
        <v>246</v>
      </c>
      <c r="J4420">
        <v>248</v>
      </c>
      <c r="K4420">
        <v>20</v>
      </c>
    </row>
    <row r="4421" spans="1:11" x14ac:dyDescent="0.6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246</v>
      </c>
      <c r="H4421" t="s">
        <v>246</v>
      </c>
      <c r="I4421" t="s">
        <v>246</v>
      </c>
      <c r="J4421">
        <v>248</v>
      </c>
      <c r="K4421">
        <v>20</v>
      </c>
    </row>
    <row r="4422" spans="1:11" x14ac:dyDescent="0.6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245</v>
      </c>
      <c r="H4422" t="s">
        <v>245</v>
      </c>
      <c r="I4422" t="s">
        <v>246</v>
      </c>
      <c r="J4422">
        <v>248</v>
      </c>
      <c r="K4422">
        <v>20</v>
      </c>
    </row>
    <row r="4423" spans="1:11" x14ac:dyDescent="0.6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246</v>
      </c>
      <c r="H4423" t="s">
        <v>245</v>
      </c>
      <c r="I4423" t="s">
        <v>246</v>
      </c>
      <c r="J4423">
        <v>248</v>
      </c>
      <c r="K4423">
        <v>20</v>
      </c>
    </row>
    <row r="4424" spans="1:11" x14ac:dyDescent="0.6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245</v>
      </c>
      <c r="H4424" t="s">
        <v>245</v>
      </c>
      <c r="I4424" t="s">
        <v>245</v>
      </c>
      <c r="J4424">
        <v>248</v>
      </c>
      <c r="K4424">
        <v>20</v>
      </c>
    </row>
    <row r="4425" spans="1:11" x14ac:dyDescent="0.6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246</v>
      </c>
      <c r="H4425" t="s">
        <v>245</v>
      </c>
      <c r="I4425" t="s">
        <v>246</v>
      </c>
      <c r="J4425">
        <v>248</v>
      </c>
      <c r="K4425">
        <v>20</v>
      </c>
    </row>
    <row r="4426" spans="1:11" x14ac:dyDescent="0.6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246</v>
      </c>
      <c r="H4426" t="s">
        <v>246</v>
      </c>
      <c r="I4426" t="s">
        <v>246</v>
      </c>
      <c r="J4426">
        <v>248</v>
      </c>
      <c r="K4426">
        <v>20</v>
      </c>
    </row>
    <row r="4427" spans="1:11" x14ac:dyDescent="0.6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245</v>
      </c>
      <c r="H4427" t="s">
        <v>245</v>
      </c>
      <c r="I4427" t="s">
        <v>246</v>
      </c>
      <c r="J4427">
        <v>248</v>
      </c>
      <c r="K4427">
        <v>20</v>
      </c>
    </row>
    <row r="4428" spans="1:11" x14ac:dyDescent="0.6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246</v>
      </c>
      <c r="H4428" t="s">
        <v>245</v>
      </c>
      <c r="I4428" t="s">
        <v>246</v>
      </c>
      <c r="J4428">
        <v>248</v>
      </c>
      <c r="K4428">
        <v>20</v>
      </c>
    </row>
    <row r="4429" spans="1:11" x14ac:dyDescent="0.6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245</v>
      </c>
      <c r="H4429" t="s">
        <v>245</v>
      </c>
      <c r="I4429" t="s">
        <v>245</v>
      </c>
      <c r="J4429">
        <v>248</v>
      </c>
      <c r="K4429">
        <v>20</v>
      </c>
    </row>
    <row r="4430" spans="1:11" x14ac:dyDescent="0.6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246</v>
      </c>
      <c r="H4430" t="s">
        <v>245</v>
      </c>
      <c r="I4430" t="s">
        <v>246</v>
      </c>
      <c r="J4430">
        <v>248</v>
      </c>
      <c r="K4430">
        <v>20</v>
      </c>
    </row>
    <row r="4431" spans="1:11" x14ac:dyDescent="0.6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245</v>
      </c>
      <c r="H4431" t="s">
        <v>245</v>
      </c>
      <c r="I4431" t="s">
        <v>246</v>
      </c>
      <c r="J4431">
        <v>248</v>
      </c>
      <c r="K4431">
        <v>20</v>
      </c>
    </row>
    <row r="4432" spans="1:11" x14ac:dyDescent="0.6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245</v>
      </c>
      <c r="H4432" t="s">
        <v>245</v>
      </c>
      <c r="I4432" t="s">
        <v>246</v>
      </c>
      <c r="J4432">
        <v>248</v>
      </c>
      <c r="K4432">
        <v>20</v>
      </c>
    </row>
    <row r="4433" spans="1:11" x14ac:dyDescent="0.6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246</v>
      </c>
      <c r="H4433" t="s">
        <v>246</v>
      </c>
      <c r="I4433" t="s">
        <v>246</v>
      </c>
      <c r="J4433">
        <v>248</v>
      </c>
      <c r="K4433">
        <v>20</v>
      </c>
    </row>
    <row r="4434" spans="1:11" x14ac:dyDescent="0.6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246</v>
      </c>
      <c r="H4434" t="s">
        <v>245</v>
      </c>
      <c r="I4434" t="s">
        <v>246</v>
      </c>
      <c r="J4434">
        <v>248</v>
      </c>
      <c r="K4434">
        <v>20</v>
      </c>
    </row>
    <row r="4435" spans="1:11" x14ac:dyDescent="0.6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245</v>
      </c>
      <c r="H4435" t="s">
        <v>245</v>
      </c>
      <c r="I4435" t="s">
        <v>246</v>
      </c>
      <c r="J4435">
        <v>248</v>
      </c>
      <c r="K4435">
        <v>20</v>
      </c>
    </row>
    <row r="4436" spans="1:11" x14ac:dyDescent="0.6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246</v>
      </c>
      <c r="H4436" t="s">
        <v>245</v>
      </c>
      <c r="I4436" t="s">
        <v>246</v>
      </c>
      <c r="J4436">
        <v>248</v>
      </c>
      <c r="K4436">
        <v>20</v>
      </c>
    </row>
    <row r="4437" spans="1:11" x14ac:dyDescent="0.6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246</v>
      </c>
      <c r="H4437" t="s">
        <v>245</v>
      </c>
      <c r="I4437" t="s">
        <v>246</v>
      </c>
      <c r="J4437">
        <v>248</v>
      </c>
      <c r="K4437">
        <v>20</v>
      </c>
    </row>
    <row r="4438" spans="1:11" x14ac:dyDescent="0.6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245</v>
      </c>
      <c r="H4438" t="s">
        <v>245</v>
      </c>
      <c r="I4438" t="s">
        <v>246</v>
      </c>
      <c r="J4438">
        <v>248</v>
      </c>
      <c r="K4438">
        <v>20</v>
      </c>
    </row>
    <row r="4439" spans="1:11" x14ac:dyDescent="0.6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246</v>
      </c>
      <c r="H4439" t="s">
        <v>245</v>
      </c>
      <c r="I4439" t="s">
        <v>246</v>
      </c>
      <c r="J4439">
        <v>248</v>
      </c>
      <c r="K4439">
        <v>20</v>
      </c>
    </row>
    <row r="4440" spans="1:11" x14ac:dyDescent="0.6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246</v>
      </c>
      <c r="H4440" t="s">
        <v>245</v>
      </c>
      <c r="I4440" t="s">
        <v>246</v>
      </c>
      <c r="J4440">
        <v>248</v>
      </c>
      <c r="K4440">
        <v>20</v>
      </c>
    </row>
    <row r="4441" spans="1:11" x14ac:dyDescent="0.6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246</v>
      </c>
      <c r="H4441" t="s">
        <v>245</v>
      </c>
      <c r="I4441" t="s">
        <v>246</v>
      </c>
      <c r="J4441">
        <v>248</v>
      </c>
      <c r="K4441">
        <v>20</v>
      </c>
    </row>
    <row r="4442" spans="1:11" x14ac:dyDescent="0.6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246</v>
      </c>
      <c r="H4442" t="s">
        <v>245</v>
      </c>
      <c r="I4442" t="s">
        <v>246</v>
      </c>
      <c r="J4442">
        <v>248</v>
      </c>
      <c r="K4442">
        <v>20</v>
      </c>
    </row>
    <row r="4443" spans="1:11" x14ac:dyDescent="0.6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245</v>
      </c>
      <c r="H4443" t="s">
        <v>245</v>
      </c>
      <c r="I4443" t="s">
        <v>246</v>
      </c>
      <c r="J4443">
        <v>248</v>
      </c>
      <c r="K4443">
        <v>20</v>
      </c>
    </row>
    <row r="4444" spans="1:11" x14ac:dyDescent="0.6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246</v>
      </c>
      <c r="H4444" t="s">
        <v>245</v>
      </c>
      <c r="I4444" t="s">
        <v>246</v>
      </c>
      <c r="J4444">
        <v>248</v>
      </c>
      <c r="K4444">
        <v>20</v>
      </c>
    </row>
    <row r="4445" spans="1:11" x14ac:dyDescent="0.6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245</v>
      </c>
      <c r="H4445" t="s">
        <v>245</v>
      </c>
      <c r="I4445" t="s">
        <v>245</v>
      </c>
      <c r="J4445">
        <v>248</v>
      </c>
      <c r="K4445">
        <v>20</v>
      </c>
    </row>
    <row r="4446" spans="1:11" x14ac:dyDescent="0.6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245</v>
      </c>
      <c r="H4446" t="s">
        <v>245</v>
      </c>
      <c r="I4446" t="s">
        <v>246</v>
      </c>
      <c r="J4446">
        <v>248</v>
      </c>
      <c r="K4446">
        <v>20</v>
      </c>
    </row>
    <row r="4447" spans="1:11" x14ac:dyDescent="0.6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245</v>
      </c>
      <c r="H4447" t="s">
        <v>245</v>
      </c>
      <c r="I4447" t="s">
        <v>245</v>
      </c>
      <c r="J4447">
        <v>248</v>
      </c>
      <c r="K4447">
        <v>20</v>
      </c>
    </row>
    <row r="4448" spans="1:11" x14ac:dyDescent="0.6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245</v>
      </c>
      <c r="H4448" t="s">
        <v>245</v>
      </c>
      <c r="I4448" t="s">
        <v>246</v>
      </c>
      <c r="J4448">
        <v>248</v>
      </c>
      <c r="K4448">
        <v>20</v>
      </c>
    </row>
    <row r="4449" spans="1:11" x14ac:dyDescent="0.6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246</v>
      </c>
      <c r="H4449" t="s">
        <v>245</v>
      </c>
      <c r="I4449" t="s">
        <v>246</v>
      </c>
      <c r="J4449">
        <v>248</v>
      </c>
      <c r="K4449">
        <v>20</v>
      </c>
    </row>
    <row r="4450" spans="1:11" x14ac:dyDescent="0.6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246</v>
      </c>
      <c r="H4450" t="s">
        <v>245</v>
      </c>
      <c r="I4450" t="s">
        <v>246</v>
      </c>
      <c r="J4450">
        <v>248</v>
      </c>
      <c r="K4450">
        <v>20</v>
      </c>
    </row>
    <row r="4451" spans="1:11" x14ac:dyDescent="0.6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245</v>
      </c>
      <c r="H4451" t="s">
        <v>245</v>
      </c>
      <c r="I4451" t="s">
        <v>246</v>
      </c>
      <c r="J4451">
        <v>248</v>
      </c>
      <c r="K4451">
        <v>20</v>
      </c>
    </row>
    <row r="4452" spans="1:11" x14ac:dyDescent="0.6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246</v>
      </c>
      <c r="H4452" t="s">
        <v>246</v>
      </c>
      <c r="I4452" t="s">
        <v>246</v>
      </c>
      <c r="J4452">
        <v>248</v>
      </c>
      <c r="K4452">
        <v>20</v>
      </c>
    </row>
    <row r="4453" spans="1:11" x14ac:dyDescent="0.6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246</v>
      </c>
      <c r="H4453" t="s">
        <v>245</v>
      </c>
      <c r="I4453" t="s">
        <v>246</v>
      </c>
      <c r="J4453">
        <v>248</v>
      </c>
      <c r="K4453">
        <v>20</v>
      </c>
    </row>
    <row r="4454" spans="1:11" x14ac:dyDescent="0.6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246</v>
      </c>
      <c r="H4454" t="s">
        <v>245</v>
      </c>
      <c r="I4454" t="s">
        <v>246</v>
      </c>
      <c r="J4454">
        <v>248</v>
      </c>
      <c r="K4454">
        <v>20</v>
      </c>
    </row>
    <row r="4455" spans="1:11" x14ac:dyDescent="0.6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246</v>
      </c>
      <c r="H4455" t="s">
        <v>246</v>
      </c>
      <c r="I4455" t="s">
        <v>246</v>
      </c>
      <c r="J4455">
        <v>248</v>
      </c>
      <c r="K4455">
        <v>20</v>
      </c>
    </row>
    <row r="4456" spans="1:11" x14ac:dyDescent="0.6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246</v>
      </c>
      <c r="H4456" t="s">
        <v>245</v>
      </c>
      <c r="I4456" t="s">
        <v>246</v>
      </c>
      <c r="J4456">
        <v>248</v>
      </c>
      <c r="K4456">
        <v>20</v>
      </c>
    </row>
    <row r="4457" spans="1:11" x14ac:dyDescent="0.6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246</v>
      </c>
      <c r="H4457" t="s">
        <v>245</v>
      </c>
      <c r="I4457" t="s">
        <v>246</v>
      </c>
      <c r="J4457">
        <v>248</v>
      </c>
      <c r="K4457">
        <v>20</v>
      </c>
    </row>
    <row r="4458" spans="1:11" x14ac:dyDescent="0.6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246</v>
      </c>
      <c r="H4458" t="s">
        <v>245</v>
      </c>
      <c r="I4458" t="s">
        <v>246</v>
      </c>
      <c r="J4458">
        <v>248</v>
      </c>
      <c r="K4458">
        <v>20</v>
      </c>
    </row>
    <row r="4459" spans="1:11" x14ac:dyDescent="0.6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246</v>
      </c>
      <c r="H4459" t="s">
        <v>245</v>
      </c>
      <c r="I4459" t="s">
        <v>246</v>
      </c>
      <c r="J4459">
        <v>248</v>
      </c>
      <c r="K4459">
        <v>20</v>
      </c>
    </row>
    <row r="4460" spans="1:11" x14ac:dyDescent="0.6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246</v>
      </c>
      <c r="H4460" t="s">
        <v>245</v>
      </c>
      <c r="I4460" t="s">
        <v>246</v>
      </c>
      <c r="J4460">
        <v>248</v>
      </c>
      <c r="K4460">
        <v>20</v>
      </c>
    </row>
    <row r="4461" spans="1:11" x14ac:dyDescent="0.6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246</v>
      </c>
      <c r="H4461" t="s">
        <v>245</v>
      </c>
      <c r="I4461" t="s">
        <v>246</v>
      </c>
      <c r="J4461">
        <v>248</v>
      </c>
      <c r="K4461">
        <v>20</v>
      </c>
    </row>
    <row r="4462" spans="1:11" x14ac:dyDescent="0.6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246</v>
      </c>
      <c r="H4462" t="s">
        <v>245</v>
      </c>
      <c r="I4462" t="s">
        <v>246</v>
      </c>
      <c r="J4462">
        <v>248</v>
      </c>
      <c r="K4462">
        <v>20</v>
      </c>
    </row>
    <row r="4463" spans="1:11" x14ac:dyDescent="0.6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246</v>
      </c>
      <c r="H4463" t="s">
        <v>245</v>
      </c>
      <c r="I4463" t="s">
        <v>246</v>
      </c>
      <c r="J4463">
        <v>248</v>
      </c>
      <c r="K4463">
        <v>20</v>
      </c>
    </row>
    <row r="4464" spans="1:11" x14ac:dyDescent="0.6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246</v>
      </c>
      <c r="H4464" t="s">
        <v>245</v>
      </c>
      <c r="I4464" t="s">
        <v>246</v>
      </c>
      <c r="J4464">
        <v>248</v>
      </c>
      <c r="K4464">
        <v>20</v>
      </c>
    </row>
    <row r="4465" spans="1:11" x14ac:dyDescent="0.6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246</v>
      </c>
      <c r="H4465" t="s">
        <v>245</v>
      </c>
      <c r="I4465" t="s">
        <v>246</v>
      </c>
      <c r="J4465">
        <v>248</v>
      </c>
      <c r="K4465">
        <v>20</v>
      </c>
    </row>
    <row r="4466" spans="1:11" x14ac:dyDescent="0.6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246</v>
      </c>
      <c r="H4466" t="s">
        <v>246</v>
      </c>
      <c r="I4466" t="s">
        <v>246</v>
      </c>
      <c r="J4466">
        <v>248</v>
      </c>
      <c r="K4466">
        <v>20</v>
      </c>
    </row>
    <row r="4467" spans="1:11" x14ac:dyDescent="0.6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246</v>
      </c>
      <c r="H4467" t="s">
        <v>245</v>
      </c>
      <c r="I4467" t="s">
        <v>246</v>
      </c>
      <c r="J4467">
        <v>248</v>
      </c>
      <c r="K4467">
        <v>20</v>
      </c>
    </row>
    <row r="4468" spans="1:11" x14ac:dyDescent="0.6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246</v>
      </c>
      <c r="H4468" t="s">
        <v>245</v>
      </c>
      <c r="I4468" t="s">
        <v>246</v>
      </c>
      <c r="J4468">
        <v>248</v>
      </c>
      <c r="K4468">
        <v>20</v>
      </c>
    </row>
    <row r="4469" spans="1:11" x14ac:dyDescent="0.6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246</v>
      </c>
      <c r="H4469" t="s">
        <v>245</v>
      </c>
      <c r="I4469" t="s">
        <v>246</v>
      </c>
      <c r="J4469">
        <v>248</v>
      </c>
      <c r="K4469">
        <v>20</v>
      </c>
    </row>
    <row r="4470" spans="1:11" x14ac:dyDescent="0.6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245</v>
      </c>
      <c r="H4470" t="s">
        <v>245</v>
      </c>
      <c r="I4470" t="s">
        <v>245</v>
      </c>
      <c r="J4470">
        <v>248</v>
      </c>
      <c r="K4470">
        <v>20</v>
      </c>
    </row>
    <row r="4471" spans="1:11" x14ac:dyDescent="0.6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245</v>
      </c>
      <c r="H4471" t="s">
        <v>245</v>
      </c>
      <c r="I4471" t="s">
        <v>246</v>
      </c>
      <c r="J4471">
        <v>248</v>
      </c>
      <c r="K4471">
        <v>20</v>
      </c>
    </row>
    <row r="4472" spans="1:11" x14ac:dyDescent="0.6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246</v>
      </c>
      <c r="H4472" t="s">
        <v>245</v>
      </c>
      <c r="I4472" t="s">
        <v>246</v>
      </c>
      <c r="J4472">
        <v>248</v>
      </c>
      <c r="K4472">
        <v>20</v>
      </c>
    </row>
    <row r="4473" spans="1:11" x14ac:dyDescent="0.6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246</v>
      </c>
      <c r="H4473" t="s">
        <v>246</v>
      </c>
      <c r="I4473" t="s">
        <v>246</v>
      </c>
      <c r="J4473">
        <v>248</v>
      </c>
      <c r="K4473">
        <v>20</v>
      </c>
    </row>
    <row r="4474" spans="1:11" x14ac:dyDescent="0.6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246</v>
      </c>
      <c r="H4474" t="s">
        <v>245</v>
      </c>
      <c r="I4474" t="s">
        <v>246</v>
      </c>
      <c r="J4474">
        <v>248</v>
      </c>
      <c r="K4474">
        <v>20</v>
      </c>
    </row>
    <row r="4475" spans="1:11" x14ac:dyDescent="0.6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245</v>
      </c>
      <c r="H4475" t="s">
        <v>245</v>
      </c>
      <c r="I4475" t="s">
        <v>246</v>
      </c>
      <c r="J4475">
        <v>248</v>
      </c>
      <c r="K4475">
        <v>20</v>
      </c>
    </row>
    <row r="4476" spans="1:11" x14ac:dyDescent="0.6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246</v>
      </c>
      <c r="H4476" t="s">
        <v>245</v>
      </c>
      <c r="I4476" t="s">
        <v>246</v>
      </c>
      <c r="J4476">
        <v>248</v>
      </c>
      <c r="K4476">
        <v>20</v>
      </c>
    </row>
    <row r="4477" spans="1:11" x14ac:dyDescent="0.6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246</v>
      </c>
      <c r="H4477" t="s">
        <v>245</v>
      </c>
      <c r="I4477" t="s">
        <v>246</v>
      </c>
      <c r="J4477">
        <v>248</v>
      </c>
      <c r="K4477">
        <v>20</v>
      </c>
    </row>
    <row r="4478" spans="1:11" x14ac:dyDescent="0.6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245</v>
      </c>
      <c r="H4478" t="s">
        <v>245</v>
      </c>
      <c r="I4478" t="s">
        <v>246</v>
      </c>
      <c r="J4478">
        <v>248</v>
      </c>
      <c r="K4478">
        <v>20</v>
      </c>
    </row>
    <row r="4479" spans="1:11" x14ac:dyDescent="0.6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246</v>
      </c>
      <c r="H4479" t="s">
        <v>245</v>
      </c>
      <c r="I4479" t="s">
        <v>246</v>
      </c>
      <c r="J4479">
        <v>248</v>
      </c>
      <c r="K4479">
        <v>20</v>
      </c>
    </row>
    <row r="4480" spans="1:11" x14ac:dyDescent="0.6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246</v>
      </c>
      <c r="H4480" t="s">
        <v>246</v>
      </c>
      <c r="I4480" t="s">
        <v>246</v>
      </c>
      <c r="J4480">
        <v>248</v>
      </c>
      <c r="K4480">
        <v>20</v>
      </c>
    </row>
    <row r="4481" spans="1:11" x14ac:dyDescent="0.6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246</v>
      </c>
      <c r="H4481" t="s">
        <v>246</v>
      </c>
      <c r="I4481" t="s">
        <v>246</v>
      </c>
      <c r="J4481">
        <v>248</v>
      </c>
      <c r="K4481">
        <v>20</v>
      </c>
    </row>
    <row r="4482" spans="1:11" x14ac:dyDescent="0.6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246</v>
      </c>
      <c r="H4482" t="s">
        <v>245</v>
      </c>
      <c r="I4482" t="s">
        <v>246</v>
      </c>
      <c r="J4482">
        <v>248</v>
      </c>
      <c r="K4482">
        <v>20</v>
      </c>
    </row>
    <row r="4483" spans="1:11" x14ac:dyDescent="0.6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245</v>
      </c>
      <c r="H4483" t="s">
        <v>245</v>
      </c>
      <c r="I4483" t="s">
        <v>246</v>
      </c>
      <c r="J4483">
        <v>248</v>
      </c>
      <c r="K4483">
        <v>20</v>
      </c>
    </row>
    <row r="4484" spans="1:11" x14ac:dyDescent="0.6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246</v>
      </c>
      <c r="H4484" t="s">
        <v>246</v>
      </c>
      <c r="I4484" t="s">
        <v>246</v>
      </c>
      <c r="J4484">
        <v>248</v>
      </c>
      <c r="K4484">
        <v>20</v>
      </c>
    </row>
    <row r="4485" spans="1:11" x14ac:dyDescent="0.6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245</v>
      </c>
      <c r="H4485" t="s">
        <v>245</v>
      </c>
      <c r="I4485" t="s">
        <v>246</v>
      </c>
      <c r="J4485">
        <v>248</v>
      </c>
      <c r="K4485">
        <v>20</v>
      </c>
    </row>
    <row r="4486" spans="1:11" x14ac:dyDescent="0.6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246</v>
      </c>
      <c r="H4486" t="s">
        <v>246</v>
      </c>
      <c r="I4486" t="s">
        <v>246</v>
      </c>
      <c r="J4486">
        <v>248</v>
      </c>
      <c r="K4486">
        <v>20</v>
      </c>
    </row>
    <row r="4487" spans="1:11" x14ac:dyDescent="0.6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246</v>
      </c>
      <c r="H4487" t="s">
        <v>245</v>
      </c>
      <c r="I4487" t="s">
        <v>246</v>
      </c>
      <c r="J4487">
        <v>248</v>
      </c>
      <c r="K4487">
        <v>20</v>
      </c>
    </row>
    <row r="4488" spans="1:11" x14ac:dyDescent="0.6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245</v>
      </c>
      <c r="H4488" t="s">
        <v>245</v>
      </c>
      <c r="I4488" t="s">
        <v>245</v>
      </c>
      <c r="J4488">
        <v>248</v>
      </c>
      <c r="K4488">
        <v>20</v>
      </c>
    </row>
    <row r="4489" spans="1:11" x14ac:dyDescent="0.6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246</v>
      </c>
      <c r="H4489" t="s">
        <v>246</v>
      </c>
      <c r="I4489" t="s">
        <v>246</v>
      </c>
      <c r="J4489">
        <v>248</v>
      </c>
      <c r="K4489">
        <v>20</v>
      </c>
    </row>
    <row r="4490" spans="1:11" x14ac:dyDescent="0.6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246</v>
      </c>
      <c r="H4490" t="s">
        <v>246</v>
      </c>
      <c r="I4490" t="s">
        <v>246</v>
      </c>
      <c r="J4490">
        <v>248</v>
      </c>
      <c r="K4490">
        <v>20</v>
      </c>
    </row>
    <row r="4491" spans="1:11" x14ac:dyDescent="0.6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246</v>
      </c>
      <c r="H4491" t="s">
        <v>245</v>
      </c>
      <c r="I4491" t="s">
        <v>246</v>
      </c>
      <c r="J4491">
        <v>205</v>
      </c>
      <c r="K4491">
        <v>21</v>
      </c>
    </row>
    <row r="4492" spans="1:11" x14ac:dyDescent="0.6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246</v>
      </c>
      <c r="H4492" t="s">
        <v>245</v>
      </c>
      <c r="I4492" t="s">
        <v>246</v>
      </c>
      <c r="J4492">
        <v>205</v>
      </c>
      <c r="K4492">
        <v>21</v>
      </c>
    </row>
    <row r="4493" spans="1:11" x14ac:dyDescent="0.6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246</v>
      </c>
      <c r="H4493" t="s">
        <v>245</v>
      </c>
      <c r="I4493" t="s">
        <v>246</v>
      </c>
      <c r="J4493">
        <v>205</v>
      </c>
      <c r="K4493">
        <v>21</v>
      </c>
    </row>
    <row r="4494" spans="1:11" x14ac:dyDescent="0.6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245</v>
      </c>
      <c r="H4494" t="s">
        <v>245</v>
      </c>
      <c r="I4494" t="s">
        <v>246</v>
      </c>
      <c r="J4494">
        <v>205</v>
      </c>
      <c r="K4494">
        <v>21</v>
      </c>
    </row>
    <row r="4495" spans="1:11" x14ac:dyDescent="0.6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246</v>
      </c>
      <c r="H4495" t="s">
        <v>245</v>
      </c>
      <c r="I4495" t="s">
        <v>246</v>
      </c>
      <c r="J4495">
        <v>205</v>
      </c>
      <c r="K4495">
        <v>21</v>
      </c>
    </row>
    <row r="4496" spans="1:11" x14ac:dyDescent="0.6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246</v>
      </c>
      <c r="H4496" t="s">
        <v>246</v>
      </c>
      <c r="I4496" t="s">
        <v>246</v>
      </c>
      <c r="J4496">
        <v>205</v>
      </c>
      <c r="K4496">
        <v>21</v>
      </c>
    </row>
    <row r="4497" spans="1:11" x14ac:dyDescent="0.6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246</v>
      </c>
      <c r="H4497" t="s">
        <v>245</v>
      </c>
      <c r="I4497" t="s">
        <v>246</v>
      </c>
      <c r="J4497">
        <v>205</v>
      </c>
      <c r="K4497">
        <v>21</v>
      </c>
    </row>
    <row r="4498" spans="1:11" x14ac:dyDescent="0.6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246</v>
      </c>
      <c r="H4498" t="s">
        <v>245</v>
      </c>
      <c r="I4498" t="s">
        <v>246</v>
      </c>
      <c r="J4498">
        <v>205</v>
      </c>
      <c r="K4498">
        <v>21</v>
      </c>
    </row>
    <row r="4499" spans="1:11" x14ac:dyDescent="0.6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246</v>
      </c>
      <c r="H4499" t="s">
        <v>245</v>
      </c>
      <c r="I4499" t="s">
        <v>246</v>
      </c>
      <c r="J4499">
        <v>205</v>
      </c>
      <c r="K4499">
        <v>21</v>
      </c>
    </row>
    <row r="4500" spans="1:11" x14ac:dyDescent="0.6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245</v>
      </c>
      <c r="H4500" t="s">
        <v>245</v>
      </c>
      <c r="I4500" t="s">
        <v>246</v>
      </c>
      <c r="J4500">
        <v>205</v>
      </c>
      <c r="K4500">
        <v>21</v>
      </c>
    </row>
    <row r="4501" spans="1:11" x14ac:dyDescent="0.6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245</v>
      </c>
      <c r="H4501" t="s">
        <v>245</v>
      </c>
      <c r="I4501" t="s">
        <v>246</v>
      </c>
      <c r="J4501">
        <v>205</v>
      </c>
      <c r="K4501">
        <v>21</v>
      </c>
    </row>
    <row r="4502" spans="1:11" x14ac:dyDescent="0.6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246</v>
      </c>
      <c r="H4502" t="s">
        <v>246</v>
      </c>
      <c r="I4502" t="s">
        <v>246</v>
      </c>
      <c r="J4502">
        <v>205</v>
      </c>
      <c r="K4502">
        <v>21</v>
      </c>
    </row>
    <row r="4503" spans="1:11" x14ac:dyDescent="0.6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245</v>
      </c>
      <c r="H4503" t="s">
        <v>245</v>
      </c>
      <c r="I4503" t="s">
        <v>246</v>
      </c>
      <c r="J4503">
        <v>205</v>
      </c>
      <c r="K4503">
        <v>21</v>
      </c>
    </row>
    <row r="4504" spans="1:11" x14ac:dyDescent="0.6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246</v>
      </c>
      <c r="H4504" t="s">
        <v>245</v>
      </c>
      <c r="I4504" t="s">
        <v>246</v>
      </c>
      <c r="J4504">
        <v>205</v>
      </c>
      <c r="K4504">
        <v>21</v>
      </c>
    </row>
    <row r="4505" spans="1:11" x14ac:dyDescent="0.6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245</v>
      </c>
      <c r="H4505" t="s">
        <v>245</v>
      </c>
      <c r="I4505" t="s">
        <v>246</v>
      </c>
      <c r="J4505">
        <v>205</v>
      </c>
      <c r="K4505">
        <v>21</v>
      </c>
    </row>
    <row r="4506" spans="1:11" x14ac:dyDescent="0.6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245</v>
      </c>
      <c r="H4506" t="s">
        <v>245</v>
      </c>
      <c r="I4506" t="s">
        <v>246</v>
      </c>
      <c r="J4506">
        <v>205</v>
      </c>
      <c r="K4506">
        <v>21</v>
      </c>
    </row>
    <row r="4507" spans="1:11" x14ac:dyDescent="0.6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246</v>
      </c>
      <c r="H4507" t="s">
        <v>245</v>
      </c>
      <c r="I4507" t="s">
        <v>246</v>
      </c>
      <c r="J4507">
        <v>205</v>
      </c>
      <c r="K4507">
        <v>21</v>
      </c>
    </row>
    <row r="4508" spans="1:11" x14ac:dyDescent="0.6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245</v>
      </c>
      <c r="H4508" t="s">
        <v>245</v>
      </c>
      <c r="I4508" t="s">
        <v>246</v>
      </c>
      <c r="J4508">
        <v>205</v>
      </c>
      <c r="K4508">
        <v>21</v>
      </c>
    </row>
    <row r="4509" spans="1:11" x14ac:dyDescent="0.6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246</v>
      </c>
      <c r="H4509" t="s">
        <v>246</v>
      </c>
      <c r="I4509" t="s">
        <v>246</v>
      </c>
      <c r="J4509">
        <v>205</v>
      </c>
      <c r="K4509">
        <v>21</v>
      </c>
    </row>
    <row r="4510" spans="1:11" x14ac:dyDescent="0.6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246</v>
      </c>
      <c r="H4510" t="s">
        <v>246</v>
      </c>
      <c r="I4510" t="s">
        <v>246</v>
      </c>
      <c r="J4510">
        <v>205</v>
      </c>
      <c r="K4510">
        <v>21</v>
      </c>
    </row>
    <row r="4511" spans="1:11" x14ac:dyDescent="0.6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246</v>
      </c>
      <c r="H4511" t="s">
        <v>246</v>
      </c>
      <c r="I4511" t="s">
        <v>246</v>
      </c>
      <c r="J4511">
        <v>205</v>
      </c>
      <c r="K4511">
        <v>21</v>
      </c>
    </row>
    <row r="4512" spans="1:11" x14ac:dyDescent="0.6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245</v>
      </c>
      <c r="H4512" t="s">
        <v>245</v>
      </c>
      <c r="I4512" t="s">
        <v>246</v>
      </c>
      <c r="J4512">
        <v>205</v>
      </c>
      <c r="K4512">
        <v>21</v>
      </c>
    </row>
    <row r="4513" spans="1:11" x14ac:dyDescent="0.6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246</v>
      </c>
      <c r="H4513" t="s">
        <v>245</v>
      </c>
      <c r="I4513" t="s">
        <v>246</v>
      </c>
      <c r="J4513">
        <v>205</v>
      </c>
      <c r="K4513">
        <v>21</v>
      </c>
    </row>
    <row r="4514" spans="1:11" x14ac:dyDescent="0.6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245</v>
      </c>
      <c r="H4514" t="s">
        <v>245</v>
      </c>
      <c r="I4514" t="s">
        <v>246</v>
      </c>
      <c r="J4514">
        <v>205</v>
      </c>
      <c r="K4514">
        <v>21</v>
      </c>
    </row>
    <row r="4515" spans="1:11" x14ac:dyDescent="0.6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246</v>
      </c>
      <c r="H4515" t="s">
        <v>245</v>
      </c>
      <c r="I4515" t="s">
        <v>246</v>
      </c>
      <c r="J4515">
        <v>205</v>
      </c>
      <c r="K4515">
        <v>21</v>
      </c>
    </row>
    <row r="4516" spans="1:11" x14ac:dyDescent="0.6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245</v>
      </c>
      <c r="H4516" t="s">
        <v>245</v>
      </c>
      <c r="I4516" t="s">
        <v>246</v>
      </c>
      <c r="J4516">
        <v>205</v>
      </c>
      <c r="K4516">
        <v>21</v>
      </c>
    </row>
    <row r="4517" spans="1:11" x14ac:dyDescent="0.6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245</v>
      </c>
      <c r="H4517" t="s">
        <v>245</v>
      </c>
      <c r="I4517" t="s">
        <v>246</v>
      </c>
      <c r="J4517">
        <v>205</v>
      </c>
      <c r="K4517">
        <v>21</v>
      </c>
    </row>
    <row r="4518" spans="1:11" x14ac:dyDescent="0.6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246</v>
      </c>
      <c r="H4518" t="s">
        <v>245</v>
      </c>
      <c r="I4518" t="s">
        <v>246</v>
      </c>
      <c r="J4518">
        <v>205</v>
      </c>
      <c r="K4518">
        <v>21</v>
      </c>
    </row>
    <row r="4519" spans="1:11" x14ac:dyDescent="0.6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245</v>
      </c>
      <c r="H4519" t="s">
        <v>245</v>
      </c>
      <c r="I4519" t="s">
        <v>246</v>
      </c>
      <c r="J4519">
        <v>205</v>
      </c>
      <c r="K4519">
        <v>21</v>
      </c>
    </row>
    <row r="4520" spans="1:11" x14ac:dyDescent="0.6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246</v>
      </c>
      <c r="H4520" t="s">
        <v>245</v>
      </c>
      <c r="I4520" t="s">
        <v>246</v>
      </c>
      <c r="J4520">
        <v>205</v>
      </c>
      <c r="K4520">
        <v>21</v>
      </c>
    </row>
    <row r="4521" spans="1:11" x14ac:dyDescent="0.6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246</v>
      </c>
      <c r="H4521" t="s">
        <v>245</v>
      </c>
      <c r="I4521" t="s">
        <v>246</v>
      </c>
      <c r="J4521">
        <v>205</v>
      </c>
      <c r="K4521">
        <v>21</v>
      </c>
    </row>
    <row r="4522" spans="1:11" x14ac:dyDescent="0.6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245</v>
      </c>
      <c r="H4522" t="s">
        <v>245</v>
      </c>
      <c r="I4522" t="s">
        <v>246</v>
      </c>
      <c r="J4522">
        <v>205</v>
      </c>
      <c r="K4522">
        <v>21</v>
      </c>
    </row>
    <row r="4523" spans="1:11" x14ac:dyDescent="0.6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246</v>
      </c>
      <c r="H4523" t="s">
        <v>245</v>
      </c>
      <c r="I4523" t="s">
        <v>246</v>
      </c>
      <c r="J4523">
        <v>205</v>
      </c>
      <c r="K4523">
        <v>21</v>
      </c>
    </row>
    <row r="4524" spans="1:11" x14ac:dyDescent="0.6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246</v>
      </c>
      <c r="H4524" t="s">
        <v>245</v>
      </c>
      <c r="I4524" t="s">
        <v>246</v>
      </c>
      <c r="J4524">
        <v>205</v>
      </c>
      <c r="K4524">
        <v>21</v>
      </c>
    </row>
    <row r="4525" spans="1:11" x14ac:dyDescent="0.6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246</v>
      </c>
      <c r="H4525" t="s">
        <v>246</v>
      </c>
      <c r="I4525" t="s">
        <v>246</v>
      </c>
      <c r="J4525">
        <v>205</v>
      </c>
      <c r="K4525">
        <v>21</v>
      </c>
    </row>
    <row r="4526" spans="1:11" x14ac:dyDescent="0.6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245</v>
      </c>
      <c r="H4526" t="s">
        <v>245</v>
      </c>
      <c r="I4526" t="s">
        <v>246</v>
      </c>
      <c r="J4526">
        <v>205</v>
      </c>
      <c r="K4526">
        <v>21</v>
      </c>
    </row>
    <row r="4527" spans="1:11" x14ac:dyDescent="0.6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246</v>
      </c>
      <c r="H4527" t="s">
        <v>246</v>
      </c>
      <c r="I4527" t="s">
        <v>246</v>
      </c>
      <c r="J4527">
        <v>205</v>
      </c>
      <c r="K4527">
        <v>21</v>
      </c>
    </row>
    <row r="4528" spans="1:11" x14ac:dyDescent="0.6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245</v>
      </c>
      <c r="H4528" t="s">
        <v>245</v>
      </c>
      <c r="I4528" t="s">
        <v>246</v>
      </c>
      <c r="J4528">
        <v>205</v>
      </c>
      <c r="K4528">
        <v>21</v>
      </c>
    </row>
    <row r="4529" spans="1:11" x14ac:dyDescent="0.6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246</v>
      </c>
      <c r="H4529" t="s">
        <v>246</v>
      </c>
      <c r="I4529" t="s">
        <v>246</v>
      </c>
      <c r="J4529">
        <v>205</v>
      </c>
      <c r="K4529">
        <v>21</v>
      </c>
    </row>
    <row r="4530" spans="1:11" x14ac:dyDescent="0.6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245</v>
      </c>
      <c r="H4530" t="s">
        <v>245</v>
      </c>
      <c r="I4530" t="s">
        <v>246</v>
      </c>
      <c r="J4530">
        <v>205</v>
      </c>
      <c r="K4530">
        <v>21</v>
      </c>
    </row>
    <row r="4531" spans="1:11" x14ac:dyDescent="0.6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246</v>
      </c>
      <c r="H4531" t="s">
        <v>245</v>
      </c>
      <c r="I4531" t="s">
        <v>246</v>
      </c>
      <c r="J4531">
        <v>205</v>
      </c>
      <c r="K4531">
        <v>21</v>
      </c>
    </row>
    <row r="4532" spans="1:11" x14ac:dyDescent="0.6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246</v>
      </c>
      <c r="H4532" t="s">
        <v>245</v>
      </c>
      <c r="I4532" t="s">
        <v>246</v>
      </c>
      <c r="J4532">
        <v>205</v>
      </c>
      <c r="K4532">
        <v>21</v>
      </c>
    </row>
    <row r="4533" spans="1:11" x14ac:dyDescent="0.6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245</v>
      </c>
      <c r="H4533" t="s">
        <v>245</v>
      </c>
      <c r="I4533" t="s">
        <v>246</v>
      </c>
      <c r="J4533">
        <v>205</v>
      </c>
      <c r="K4533">
        <v>21</v>
      </c>
    </row>
    <row r="4534" spans="1:11" x14ac:dyDescent="0.6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246</v>
      </c>
      <c r="H4534" t="s">
        <v>245</v>
      </c>
      <c r="I4534" t="s">
        <v>246</v>
      </c>
      <c r="J4534">
        <v>205</v>
      </c>
      <c r="K4534">
        <v>21</v>
      </c>
    </row>
    <row r="4535" spans="1:11" x14ac:dyDescent="0.6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246</v>
      </c>
      <c r="H4535" t="s">
        <v>245</v>
      </c>
      <c r="I4535" t="s">
        <v>246</v>
      </c>
      <c r="J4535">
        <v>205</v>
      </c>
      <c r="K4535">
        <v>21</v>
      </c>
    </row>
    <row r="4536" spans="1:11" x14ac:dyDescent="0.6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246</v>
      </c>
      <c r="H4536" t="s">
        <v>246</v>
      </c>
      <c r="I4536" t="s">
        <v>246</v>
      </c>
      <c r="J4536">
        <v>205</v>
      </c>
      <c r="K4536">
        <v>21</v>
      </c>
    </row>
    <row r="4537" spans="1:11" x14ac:dyDescent="0.6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246</v>
      </c>
      <c r="H4537" t="s">
        <v>245</v>
      </c>
      <c r="I4537" t="s">
        <v>246</v>
      </c>
      <c r="J4537">
        <v>205</v>
      </c>
      <c r="K4537">
        <v>21</v>
      </c>
    </row>
    <row r="4538" spans="1:11" x14ac:dyDescent="0.6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246</v>
      </c>
      <c r="H4538" t="s">
        <v>245</v>
      </c>
      <c r="I4538" t="s">
        <v>246</v>
      </c>
      <c r="J4538">
        <v>205</v>
      </c>
      <c r="K4538">
        <v>21</v>
      </c>
    </row>
    <row r="4539" spans="1:11" x14ac:dyDescent="0.6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246</v>
      </c>
      <c r="H4539" t="s">
        <v>245</v>
      </c>
      <c r="I4539" t="s">
        <v>246</v>
      </c>
      <c r="J4539">
        <v>205</v>
      </c>
      <c r="K4539">
        <v>21</v>
      </c>
    </row>
    <row r="4540" spans="1:11" x14ac:dyDescent="0.6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245</v>
      </c>
      <c r="H4540" t="s">
        <v>245</v>
      </c>
      <c r="I4540" t="s">
        <v>246</v>
      </c>
      <c r="J4540">
        <v>205</v>
      </c>
      <c r="K4540">
        <v>21</v>
      </c>
    </row>
    <row r="4541" spans="1:11" x14ac:dyDescent="0.6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245</v>
      </c>
      <c r="H4541" t="s">
        <v>245</v>
      </c>
      <c r="I4541" t="s">
        <v>246</v>
      </c>
      <c r="J4541">
        <v>205</v>
      </c>
      <c r="K4541">
        <v>21</v>
      </c>
    </row>
    <row r="4542" spans="1:11" x14ac:dyDescent="0.6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246</v>
      </c>
      <c r="H4542" t="s">
        <v>245</v>
      </c>
      <c r="I4542" t="s">
        <v>246</v>
      </c>
      <c r="J4542">
        <v>205</v>
      </c>
      <c r="K4542">
        <v>21</v>
      </c>
    </row>
    <row r="4543" spans="1:11" x14ac:dyDescent="0.6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246</v>
      </c>
      <c r="H4543" t="s">
        <v>245</v>
      </c>
      <c r="I4543" t="s">
        <v>246</v>
      </c>
      <c r="J4543">
        <v>205</v>
      </c>
      <c r="K4543">
        <v>21</v>
      </c>
    </row>
    <row r="4544" spans="1:11" x14ac:dyDescent="0.6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246</v>
      </c>
      <c r="H4544" t="s">
        <v>245</v>
      </c>
      <c r="I4544" t="s">
        <v>246</v>
      </c>
      <c r="J4544">
        <v>205</v>
      </c>
      <c r="K4544">
        <v>21</v>
      </c>
    </row>
    <row r="4545" spans="1:11" x14ac:dyDescent="0.6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246</v>
      </c>
      <c r="H4545" t="s">
        <v>246</v>
      </c>
      <c r="I4545" t="s">
        <v>246</v>
      </c>
      <c r="J4545">
        <v>205</v>
      </c>
      <c r="K4545">
        <v>21</v>
      </c>
    </row>
    <row r="4546" spans="1:11" x14ac:dyDescent="0.6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246</v>
      </c>
      <c r="H4546" t="s">
        <v>245</v>
      </c>
      <c r="I4546" t="s">
        <v>246</v>
      </c>
      <c r="J4546">
        <v>205</v>
      </c>
      <c r="K4546">
        <v>21</v>
      </c>
    </row>
    <row r="4547" spans="1:11" x14ac:dyDescent="0.6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246</v>
      </c>
      <c r="H4547" t="s">
        <v>246</v>
      </c>
      <c r="I4547" t="s">
        <v>246</v>
      </c>
      <c r="J4547">
        <v>205</v>
      </c>
      <c r="K4547">
        <v>21</v>
      </c>
    </row>
    <row r="4548" spans="1:11" x14ac:dyDescent="0.6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245</v>
      </c>
      <c r="H4548" t="s">
        <v>245</v>
      </c>
      <c r="I4548" t="s">
        <v>246</v>
      </c>
      <c r="J4548">
        <v>205</v>
      </c>
      <c r="K4548">
        <v>21</v>
      </c>
    </row>
    <row r="4549" spans="1:11" x14ac:dyDescent="0.6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245</v>
      </c>
      <c r="H4549" t="s">
        <v>245</v>
      </c>
      <c r="I4549" t="s">
        <v>246</v>
      </c>
      <c r="J4549">
        <v>205</v>
      </c>
      <c r="K4549">
        <v>21</v>
      </c>
    </row>
    <row r="4550" spans="1:11" x14ac:dyDescent="0.6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246</v>
      </c>
      <c r="H4550" t="s">
        <v>245</v>
      </c>
      <c r="I4550" t="s">
        <v>246</v>
      </c>
      <c r="J4550">
        <v>205</v>
      </c>
      <c r="K4550">
        <v>21</v>
      </c>
    </row>
    <row r="4551" spans="1:11" x14ac:dyDescent="0.6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246</v>
      </c>
      <c r="H4551" t="s">
        <v>245</v>
      </c>
      <c r="I4551" t="s">
        <v>246</v>
      </c>
      <c r="J4551">
        <v>205</v>
      </c>
      <c r="K4551">
        <v>21</v>
      </c>
    </row>
    <row r="4552" spans="1:11" x14ac:dyDescent="0.6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246</v>
      </c>
      <c r="H4552" t="s">
        <v>245</v>
      </c>
      <c r="I4552" t="s">
        <v>246</v>
      </c>
      <c r="J4552">
        <v>205</v>
      </c>
      <c r="K4552">
        <v>21</v>
      </c>
    </row>
    <row r="4553" spans="1:11" x14ac:dyDescent="0.6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245</v>
      </c>
      <c r="H4553" t="s">
        <v>245</v>
      </c>
      <c r="I4553" t="s">
        <v>245</v>
      </c>
      <c r="J4553">
        <v>205</v>
      </c>
      <c r="K4553">
        <v>21</v>
      </c>
    </row>
    <row r="4554" spans="1:11" x14ac:dyDescent="0.6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246</v>
      </c>
      <c r="H4554" t="s">
        <v>246</v>
      </c>
      <c r="I4554" t="s">
        <v>246</v>
      </c>
      <c r="J4554">
        <v>205</v>
      </c>
      <c r="K4554">
        <v>21</v>
      </c>
    </row>
    <row r="4555" spans="1:11" x14ac:dyDescent="0.6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246</v>
      </c>
      <c r="H4555" t="s">
        <v>246</v>
      </c>
      <c r="I4555" t="s">
        <v>246</v>
      </c>
      <c r="J4555">
        <v>205</v>
      </c>
      <c r="K4555">
        <v>21</v>
      </c>
    </row>
    <row r="4556" spans="1:11" x14ac:dyDescent="0.6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245</v>
      </c>
      <c r="H4556" t="s">
        <v>245</v>
      </c>
      <c r="I4556" t="s">
        <v>246</v>
      </c>
      <c r="J4556">
        <v>205</v>
      </c>
      <c r="K4556">
        <v>21</v>
      </c>
    </row>
    <row r="4557" spans="1:11" x14ac:dyDescent="0.6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246</v>
      </c>
      <c r="H4557" t="s">
        <v>245</v>
      </c>
      <c r="I4557" t="s">
        <v>246</v>
      </c>
      <c r="J4557">
        <v>205</v>
      </c>
      <c r="K4557">
        <v>21</v>
      </c>
    </row>
    <row r="4558" spans="1:11" x14ac:dyDescent="0.6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246</v>
      </c>
      <c r="H4558" t="s">
        <v>245</v>
      </c>
      <c r="I4558" t="s">
        <v>246</v>
      </c>
      <c r="J4558">
        <v>205</v>
      </c>
      <c r="K4558">
        <v>21</v>
      </c>
    </row>
    <row r="4559" spans="1:11" x14ac:dyDescent="0.6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246</v>
      </c>
      <c r="H4559" t="s">
        <v>245</v>
      </c>
      <c r="I4559" t="s">
        <v>246</v>
      </c>
      <c r="J4559">
        <v>205</v>
      </c>
      <c r="K4559">
        <v>21</v>
      </c>
    </row>
    <row r="4560" spans="1:11" x14ac:dyDescent="0.6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246</v>
      </c>
      <c r="H4560" t="s">
        <v>245</v>
      </c>
      <c r="I4560" t="s">
        <v>246</v>
      </c>
      <c r="J4560">
        <v>205</v>
      </c>
      <c r="K4560">
        <v>21</v>
      </c>
    </row>
    <row r="4561" spans="1:11" x14ac:dyDescent="0.6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246</v>
      </c>
      <c r="H4561" t="s">
        <v>246</v>
      </c>
      <c r="I4561" t="s">
        <v>246</v>
      </c>
      <c r="J4561">
        <v>205</v>
      </c>
      <c r="K4561">
        <v>21</v>
      </c>
    </row>
    <row r="4562" spans="1:11" x14ac:dyDescent="0.6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246</v>
      </c>
      <c r="H4562" t="s">
        <v>245</v>
      </c>
      <c r="I4562" t="s">
        <v>246</v>
      </c>
      <c r="J4562">
        <v>205</v>
      </c>
      <c r="K4562">
        <v>21</v>
      </c>
    </row>
    <row r="4563" spans="1:11" x14ac:dyDescent="0.6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246</v>
      </c>
      <c r="H4563" t="s">
        <v>246</v>
      </c>
      <c r="I4563" t="s">
        <v>246</v>
      </c>
      <c r="J4563">
        <v>205</v>
      </c>
      <c r="K4563">
        <v>21</v>
      </c>
    </row>
    <row r="4564" spans="1:11" x14ac:dyDescent="0.6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246</v>
      </c>
      <c r="H4564" t="s">
        <v>245</v>
      </c>
      <c r="I4564" t="s">
        <v>246</v>
      </c>
      <c r="J4564">
        <v>205</v>
      </c>
      <c r="K4564">
        <v>21</v>
      </c>
    </row>
    <row r="4565" spans="1:11" x14ac:dyDescent="0.6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246</v>
      </c>
      <c r="H4565" t="s">
        <v>246</v>
      </c>
      <c r="I4565" t="s">
        <v>246</v>
      </c>
      <c r="J4565">
        <v>205</v>
      </c>
      <c r="K4565">
        <v>21</v>
      </c>
    </row>
    <row r="4566" spans="1:11" x14ac:dyDescent="0.6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246</v>
      </c>
      <c r="H4566" t="s">
        <v>245</v>
      </c>
      <c r="I4566" t="s">
        <v>246</v>
      </c>
      <c r="J4566">
        <v>205</v>
      </c>
      <c r="K4566">
        <v>21</v>
      </c>
    </row>
    <row r="4567" spans="1:11" x14ac:dyDescent="0.6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246</v>
      </c>
      <c r="H4567" t="s">
        <v>246</v>
      </c>
      <c r="I4567" t="s">
        <v>246</v>
      </c>
      <c r="J4567">
        <v>205</v>
      </c>
      <c r="K4567">
        <v>21</v>
      </c>
    </row>
    <row r="4568" spans="1:11" x14ac:dyDescent="0.6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245</v>
      </c>
      <c r="H4568" t="s">
        <v>245</v>
      </c>
      <c r="I4568" t="s">
        <v>246</v>
      </c>
      <c r="J4568">
        <v>205</v>
      </c>
      <c r="K4568">
        <v>21</v>
      </c>
    </row>
    <row r="4569" spans="1:11" x14ac:dyDescent="0.6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246</v>
      </c>
      <c r="H4569" t="s">
        <v>245</v>
      </c>
      <c r="I4569" t="s">
        <v>246</v>
      </c>
      <c r="J4569">
        <v>205</v>
      </c>
      <c r="K4569">
        <v>21</v>
      </c>
    </row>
    <row r="4570" spans="1:11" x14ac:dyDescent="0.6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246</v>
      </c>
      <c r="H4570" t="s">
        <v>245</v>
      </c>
      <c r="I4570" t="s">
        <v>246</v>
      </c>
      <c r="J4570">
        <v>205</v>
      </c>
      <c r="K4570">
        <v>21</v>
      </c>
    </row>
    <row r="4571" spans="1:11" x14ac:dyDescent="0.6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246</v>
      </c>
      <c r="H4571" t="s">
        <v>246</v>
      </c>
      <c r="I4571" t="s">
        <v>246</v>
      </c>
      <c r="J4571">
        <v>205</v>
      </c>
      <c r="K4571">
        <v>21</v>
      </c>
    </row>
    <row r="4572" spans="1:11" x14ac:dyDescent="0.6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245</v>
      </c>
      <c r="H4572" t="s">
        <v>245</v>
      </c>
      <c r="I4572" t="s">
        <v>246</v>
      </c>
      <c r="J4572">
        <v>205</v>
      </c>
      <c r="K4572">
        <v>21</v>
      </c>
    </row>
    <row r="4573" spans="1:11" x14ac:dyDescent="0.6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246</v>
      </c>
      <c r="H4573" t="s">
        <v>245</v>
      </c>
      <c r="I4573" t="s">
        <v>246</v>
      </c>
      <c r="J4573">
        <v>205</v>
      </c>
      <c r="K4573">
        <v>21</v>
      </c>
    </row>
    <row r="4574" spans="1:11" x14ac:dyDescent="0.6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246</v>
      </c>
      <c r="H4574" t="s">
        <v>245</v>
      </c>
      <c r="I4574" t="s">
        <v>246</v>
      </c>
      <c r="J4574">
        <v>205</v>
      </c>
      <c r="K4574">
        <v>21</v>
      </c>
    </row>
    <row r="4575" spans="1:11" x14ac:dyDescent="0.6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245</v>
      </c>
      <c r="H4575" t="s">
        <v>245</v>
      </c>
      <c r="I4575" t="s">
        <v>246</v>
      </c>
      <c r="J4575">
        <v>205</v>
      </c>
      <c r="K4575">
        <v>21</v>
      </c>
    </row>
    <row r="4576" spans="1:11" x14ac:dyDescent="0.6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246</v>
      </c>
      <c r="H4576" t="s">
        <v>245</v>
      </c>
      <c r="I4576" t="s">
        <v>246</v>
      </c>
      <c r="J4576">
        <v>205</v>
      </c>
      <c r="K4576">
        <v>21</v>
      </c>
    </row>
    <row r="4577" spans="1:11" x14ac:dyDescent="0.6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246</v>
      </c>
      <c r="H4577" t="s">
        <v>245</v>
      </c>
      <c r="I4577" t="s">
        <v>246</v>
      </c>
      <c r="J4577">
        <v>205</v>
      </c>
      <c r="K4577">
        <v>21</v>
      </c>
    </row>
    <row r="4578" spans="1:11" x14ac:dyDescent="0.6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245</v>
      </c>
      <c r="H4578" t="s">
        <v>245</v>
      </c>
      <c r="I4578" t="s">
        <v>246</v>
      </c>
      <c r="J4578">
        <v>205</v>
      </c>
      <c r="K4578">
        <v>21</v>
      </c>
    </row>
    <row r="4579" spans="1:11" x14ac:dyDescent="0.6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246</v>
      </c>
      <c r="H4579" t="s">
        <v>246</v>
      </c>
      <c r="I4579" t="s">
        <v>246</v>
      </c>
      <c r="J4579">
        <v>205</v>
      </c>
      <c r="K4579">
        <v>21</v>
      </c>
    </row>
    <row r="4580" spans="1:11" x14ac:dyDescent="0.6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245</v>
      </c>
      <c r="H4580" t="s">
        <v>245</v>
      </c>
      <c r="I4580" t="s">
        <v>246</v>
      </c>
      <c r="J4580">
        <v>205</v>
      </c>
      <c r="K4580">
        <v>21</v>
      </c>
    </row>
    <row r="4581" spans="1:11" x14ac:dyDescent="0.6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246</v>
      </c>
      <c r="H4581" t="s">
        <v>245</v>
      </c>
      <c r="I4581" t="s">
        <v>246</v>
      </c>
      <c r="J4581">
        <v>205</v>
      </c>
      <c r="K4581">
        <v>21</v>
      </c>
    </row>
    <row r="4582" spans="1:11" x14ac:dyDescent="0.6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246</v>
      </c>
      <c r="H4582" t="s">
        <v>246</v>
      </c>
      <c r="I4582" t="s">
        <v>246</v>
      </c>
      <c r="J4582">
        <v>205</v>
      </c>
      <c r="K4582">
        <v>21</v>
      </c>
    </row>
    <row r="4583" spans="1:11" x14ac:dyDescent="0.6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246</v>
      </c>
      <c r="H4583" t="s">
        <v>245</v>
      </c>
      <c r="I4583" t="s">
        <v>246</v>
      </c>
      <c r="J4583">
        <v>205</v>
      </c>
      <c r="K4583">
        <v>21</v>
      </c>
    </row>
    <row r="4584" spans="1:11" x14ac:dyDescent="0.6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246</v>
      </c>
      <c r="H4584" t="s">
        <v>246</v>
      </c>
      <c r="I4584" t="s">
        <v>246</v>
      </c>
      <c r="J4584">
        <v>205</v>
      </c>
      <c r="K4584">
        <v>21</v>
      </c>
    </row>
    <row r="4585" spans="1:11" x14ac:dyDescent="0.6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246</v>
      </c>
      <c r="H4585" t="s">
        <v>245</v>
      </c>
      <c r="I4585" t="s">
        <v>246</v>
      </c>
      <c r="J4585">
        <v>205</v>
      </c>
      <c r="K4585">
        <v>21</v>
      </c>
    </row>
    <row r="4586" spans="1:11" x14ac:dyDescent="0.6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246</v>
      </c>
      <c r="H4586" t="s">
        <v>246</v>
      </c>
      <c r="I4586" t="s">
        <v>246</v>
      </c>
      <c r="J4586">
        <v>205</v>
      </c>
      <c r="K4586">
        <v>21</v>
      </c>
    </row>
    <row r="4587" spans="1:11" x14ac:dyDescent="0.6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246</v>
      </c>
      <c r="H4587" t="s">
        <v>245</v>
      </c>
      <c r="I4587" t="s">
        <v>246</v>
      </c>
      <c r="J4587">
        <v>205</v>
      </c>
      <c r="K4587">
        <v>21</v>
      </c>
    </row>
    <row r="4588" spans="1:11" x14ac:dyDescent="0.6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245</v>
      </c>
      <c r="H4588" t="s">
        <v>245</v>
      </c>
      <c r="I4588" t="s">
        <v>246</v>
      </c>
      <c r="J4588">
        <v>205</v>
      </c>
      <c r="K4588">
        <v>21</v>
      </c>
    </row>
    <row r="4589" spans="1:11" x14ac:dyDescent="0.6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246</v>
      </c>
      <c r="H4589" t="s">
        <v>245</v>
      </c>
      <c r="I4589" t="s">
        <v>246</v>
      </c>
      <c r="J4589">
        <v>205</v>
      </c>
      <c r="K4589">
        <v>21</v>
      </c>
    </row>
    <row r="4590" spans="1:11" x14ac:dyDescent="0.6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246</v>
      </c>
      <c r="H4590" t="s">
        <v>246</v>
      </c>
      <c r="I4590" t="s">
        <v>246</v>
      </c>
      <c r="J4590">
        <v>205</v>
      </c>
      <c r="K4590">
        <v>21</v>
      </c>
    </row>
    <row r="4591" spans="1:11" x14ac:dyDescent="0.6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245</v>
      </c>
      <c r="H4591" t="s">
        <v>245</v>
      </c>
      <c r="I4591" t="s">
        <v>246</v>
      </c>
      <c r="J4591">
        <v>205</v>
      </c>
      <c r="K4591">
        <v>21</v>
      </c>
    </row>
    <row r="4592" spans="1:11" x14ac:dyDescent="0.6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246</v>
      </c>
      <c r="H4592" t="s">
        <v>246</v>
      </c>
      <c r="I4592" t="s">
        <v>246</v>
      </c>
      <c r="J4592">
        <v>205</v>
      </c>
      <c r="K4592">
        <v>21</v>
      </c>
    </row>
    <row r="4593" spans="1:11" x14ac:dyDescent="0.6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246</v>
      </c>
      <c r="H4593" t="s">
        <v>245</v>
      </c>
      <c r="I4593" t="s">
        <v>246</v>
      </c>
      <c r="J4593">
        <v>205</v>
      </c>
      <c r="K4593">
        <v>21</v>
      </c>
    </row>
    <row r="4594" spans="1:11" x14ac:dyDescent="0.6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246</v>
      </c>
      <c r="H4594" t="s">
        <v>245</v>
      </c>
      <c r="I4594" t="s">
        <v>246</v>
      </c>
      <c r="J4594">
        <v>205</v>
      </c>
      <c r="K4594">
        <v>21</v>
      </c>
    </row>
    <row r="4595" spans="1:11" x14ac:dyDescent="0.6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245</v>
      </c>
      <c r="H4595" t="s">
        <v>245</v>
      </c>
      <c r="I4595" t="s">
        <v>246</v>
      </c>
      <c r="J4595">
        <v>205</v>
      </c>
      <c r="K4595">
        <v>21</v>
      </c>
    </row>
    <row r="4596" spans="1:11" x14ac:dyDescent="0.6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245</v>
      </c>
      <c r="H4596" t="s">
        <v>245</v>
      </c>
      <c r="I4596" t="s">
        <v>245</v>
      </c>
      <c r="J4596">
        <v>205</v>
      </c>
      <c r="K4596">
        <v>21</v>
      </c>
    </row>
    <row r="4597" spans="1:11" x14ac:dyDescent="0.6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246</v>
      </c>
      <c r="H4597" t="s">
        <v>245</v>
      </c>
      <c r="I4597" t="s">
        <v>246</v>
      </c>
      <c r="J4597">
        <v>205</v>
      </c>
      <c r="K4597">
        <v>21</v>
      </c>
    </row>
    <row r="4598" spans="1:11" x14ac:dyDescent="0.6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245</v>
      </c>
      <c r="H4598" t="s">
        <v>245</v>
      </c>
      <c r="I4598" t="s">
        <v>246</v>
      </c>
      <c r="J4598">
        <v>205</v>
      </c>
      <c r="K4598">
        <v>21</v>
      </c>
    </row>
    <row r="4599" spans="1:11" x14ac:dyDescent="0.6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246</v>
      </c>
      <c r="H4599" t="s">
        <v>245</v>
      </c>
      <c r="I4599" t="s">
        <v>246</v>
      </c>
      <c r="J4599">
        <v>205</v>
      </c>
      <c r="K4599">
        <v>21</v>
      </c>
    </row>
    <row r="4600" spans="1:11" x14ac:dyDescent="0.6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246</v>
      </c>
      <c r="H4600" t="s">
        <v>246</v>
      </c>
      <c r="I4600" t="s">
        <v>246</v>
      </c>
      <c r="J4600">
        <v>205</v>
      </c>
      <c r="K4600">
        <v>21</v>
      </c>
    </row>
    <row r="4601" spans="1:11" x14ac:dyDescent="0.6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246</v>
      </c>
      <c r="H4601" t="s">
        <v>246</v>
      </c>
      <c r="I4601" t="s">
        <v>246</v>
      </c>
      <c r="J4601">
        <v>205</v>
      </c>
      <c r="K4601">
        <v>21</v>
      </c>
    </row>
    <row r="4602" spans="1:11" x14ac:dyDescent="0.6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246</v>
      </c>
      <c r="H4602" t="s">
        <v>246</v>
      </c>
      <c r="I4602" t="s">
        <v>246</v>
      </c>
      <c r="J4602">
        <v>205</v>
      </c>
      <c r="K4602">
        <v>21</v>
      </c>
    </row>
    <row r="4603" spans="1:11" x14ac:dyDescent="0.6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245</v>
      </c>
      <c r="H4603" t="s">
        <v>245</v>
      </c>
      <c r="I4603" t="s">
        <v>246</v>
      </c>
      <c r="J4603">
        <v>205</v>
      </c>
      <c r="K4603">
        <v>21</v>
      </c>
    </row>
    <row r="4604" spans="1:11" x14ac:dyDescent="0.6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246</v>
      </c>
      <c r="H4604" t="s">
        <v>245</v>
      </c>
      <c r="I4604" t="s">
        <v>246</v>
      </c>
      <c r="J4604">
        <v>205</v>
      </c>
      <c r="K4604">
        <v>21</v>
      </c>
    </row>
    <row r="4605" spans="1:11" x14ac:dyDescent="0.6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246</v>
      </c>
      <c r="H4605" t="s">
        <v>245</v>
      </c>
      <c r="I4605" t="s">
        <v>246</v>
      </c>
      <c r="J4605">
        <v>205</v>
      </c>
      <c r="K4605">
        <v>21</v>
      </c>
    </row>
    <row r="4606" spans="1:11" x14ac:dyDescent="0.6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246</v>
      </c>
      <c r="H4606" t="s">
        <v>245</v>
      </c>
      <c r="I4606" t="s">
        <v>246</v>
      </c>
      <c r="J4606">
        <v>205</v>
      </c>
      <c r="K4606">
        <v>21</v>
      </c>
    </row>
    <row r="4607" spans="1:11" x14ac:dyDescent="0.6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246</v>
      </c>
      <c r="H4607" t="s">
        <v>245</v>
      </c>
      <c r="I4607" t="s">
        <v>246</v>
      </c>
      <c r="J4607">
        <v>205</v>
      </c>
      <c r="K4607">
        <v>21</v>
      </c>
    </row>
    <row r="4608" spans="1:11" x14ac:dyDescent="0.6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245</v>
      </c>
      <c r="H4608" t="s">
        <v>245</v>
      </c>
      <c r="I4608" t="s">
        <v>246</v>
      </c>
      <c r="J4608">
        <v>205</v>
      </c>
      <c r="K4608">
        <v>21</v>
      </c>
    </row>
    <row r="4609" spans="1:11" x14ac:dyDescent="0.6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246</v>
      </c>
      <c r="H4609" t="s">
        <v>246</v>
      </c>
      <c r="I4609" t="s">
        <v>246</v>
      </c>
      <c r="J4609">
        <v>205</v>
      </c>
      <c r="K4609">
        <v>21</v>
      </c>
    </row>
    <row r="4610" spans="1:11" x14ac:dyDescent="0.6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246</v>
      </c>
      <c r="H4610" t="s">
        <v>246</v>
      </c>
      <c r="I4610" t="s">
        <v>246</v>
      </c>
      <c r="J4610">
        <v>205</v>
      </c>
      <c r="K4610">
        <v>21</v>
      </c>
    </row>
    <row r="4611" spans="1:11" x14ac:dyDescent="0.6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246</v>
      </c>
      <c r="H4611" t="s">
        <v>245</v>
      </c>
      <c r="I4611" t="s">
        <v>246</v>
      </c>
      <c r="J4611">
        <v>205</v>
      </c>
      <c r="K4611">
        <v>21</v>
      </c>
    </row>
    <row r="4612" spans="1:11" x14ac:dyDescent="0.6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245</v>
      </c>
      <c r="H4612" t="s">
        <v>245</v>
      </c>
      <c r="I4612" t="s">
        <v>246</v>
      </c>
      <c r="J4612">
        <v>205</v>
      </c>
      <c r="K4612">
        <v>21</v>
      </c>
    </row>
    <row r="4613" spans="1:11" x14ac:dyDescent="0.6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246</v>
      </c>
      <c r="H4613" t="s">
        <v>245</v>
      </c>
      <c r="I4613" t="s">
        <v>246</v>
      </c>
      <c r="J4613">
        <v>205</v>
      </c>
      <c r="K4613">
        <v>21</v>
      </c>
    </row>
    <row r="4614" spans="1:11" x14ac:dyDescent="0.6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246</v>
      </c>
      <c r="H4614" t="s">
        <v>245</v>
      </c>
      <c r="I4614" t="s">
        <v>246</v>
      </c>
      <c r="J4614">
        <v>205</v>
      </c>
      <c r="K4614">
        <v>21</v>
      </c>
    </row>
    <row r="4615" spans="1:11" x14ac:dyDescent="0.6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246</v>
      </c>
      <c r="H4615" t="s">
        <v>245</v>
      </c>
      <c r="I4615" t="s">
        <v>246</v>
      </c>
      <c r="J4615">
        <v>205</v>
      </c>
      <c r="K4615">
        <v>21</v>
      </c>
    </row>
    <row r="4616" spans="1:11" x14ac:dyDescent="0.6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246</v>
      </c>
      <c r="H4616" t="s">
        <v>245</v>
      </c>
      <c r="I4616" t="s">
        <v>246</v>
      </c>
      <c r="J4616">
        <v>205</v>
      </c>
      <c r="K4616">
        <v>21</v>
      </c>
    </row>
    <row r="4617" spans="1:11" x14ac:dyDescent="0.6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246</v>
      </c>
      <c r="H4617" t="s">
        <v>246</v>
      </c>
      <c r="I4617" t="s">
        <v>246</v>
      </c>
      <c r="J4617">
        <v>205</v>
      </c>
      <c r="K4617">
        <v>21</v>
      </c>
    </row>
    <row r="4618" spans="1:11" x14ac:dyDescent="0.6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246</v>
      </c>
      <c r="H4618" t="s">
        <v>245</v>
      </c>
      <c r="I4618" t="s">
        <v>246</v>
      </c>
      <c r="J4618">
        <v>205</v>
      </c>
      <c r="K4618">
        <v>21</v>
      </c>
    </row>
    <row r="4619" spans="1:11" x14ac:dyDescent="0.6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245</v>
      </c>
      <c r="H4619" t="s">
        <v>245</v>
      </c>
      <c r="I4619" t="s">
        <v>246</v>
      </c>
      <c r="J4619">
        <v>205</v>
      </c>
      <c r="K4619">
        <v>21</v>
      </c>
    </row>
    <row r="4620" spans="1:11" x14ac:dyDescent="0.6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246</v>
      </c>
      <c r="H4620" t="s">
        <v>245</v>
      </c>
      <c r="I4620" t="s">
        <v>246</v>
      </c>
      <c r="J4620">
        <v>205</v>
      </c>
      <c r="K4620">
        <v>21</v>
      </c>
    </row>
    <row r="4621" spans="1:11" x14ac:dyDescent="0.6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246</v>
      </c>
      <c r="H4621" t="s">
        <v>245</v>
      </c>
      <c r="I4621" t="s">
        <v>246</v>
      </c>
      <c r="J4621">
        <v>205</v>
      </c>
      <c r="K4621">
        <v>21</v>
      </c>
    </row>
    <row r="4622" spans="1:11" x14ac:dyDescent="0.6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246</v>
      </c>
      <c r="H4622" t="s">
        <v>245</v>
      </c>
      <c r="I4622" t="s">
        <v>246</v>
      </c>
      <c r="J4622">
        <v>205</v>
      </c>
      <c r="K4622">
        <v>21</v>
      </c>
    </row>
    <row r="4623" spans="1:11" x14ac:dyDescent="0.6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245</v>
      </c>
      <c r="H4623" t="s">
        <v>245</v>
      </c>
      <c r="I4623" t="s">
        <v>246</v>
      </c>
      <c r="J4623">
        <v>205</v>
      </c>
      <c r="K4623">
        <v>21</v>
      </c>
    </row>
    <row r="4624" spans="1:11" x14ac:dyDescent="0.6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246</v>
      </c>
      <c r="H4624" t="s">
        <v>245</v>
      </c>
      <c r="I4624" t="s">
        <v>246</v>
      </c>
      <c r="J4624">
        <v>205</v>
      </c>
      <c r="K4624">
        <v>21</v>
      </c>
    </row>
    <row r="4625" spans="1:11" x14ac:dyDescent="0.6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245</v>
      </c>
      <c r="H4625" t="s">
        <v>245</v>
      </c>
      <c r="I4625" t="s">
        <v>246</v>
      </c>
      <c r="J4625">
        <v>205</v>
      </c>
      <c r="K4625">
        <v>21</v>
      </c>
    </row>
    <row r="4626" spans="1:11" x14ac:dyDescent="0.6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246</v>
      </c>
      <c r="H4626" t="s">
        <v>246</v>
      </c>
      <c r="I4626" t="s">
        <v>246</v>
      </c>
      <c r="J4626">
        <v>205</v>
      </c>
      <c r="K4626">
        <v>21</v>
      </c>
    </row>
    <row r="4627" spans="1:11" x14ac:dyDescent="0.6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245</v>
      </c>
      <c r="H4627" t="s">
        <v>245</v>
      </c>
      <c r="I4627" t="s">
        <v>246</v>
      </c>
      <c r="J4627">
        <v>205</v>
      </c>
      <c r="K4627">
        <v>21</v>
      </c>
    </row>
    <row r="4628" spans="1:11" x14ac:dyDescent="0.6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245</v>
      </c>
      <c r="H4628" t="s">
        <v>245</v>
      </c>
      <c r="I4628" t="s">
        <v>246</v>
      </c>
      <c r="J4628">
        <v>205</v>
      </c>
      <c r="K4628">
        <v>21</v>
      </c>
    </row>
    <row r="4629" spans="1:11" x14ac:dyDescent="0.6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245</v>
      </c>
      <c r="H4629" t="s">
        <v>245</v>
      </c>
      <c r="I4629" t="s">
        <v>246</v>
      </c>
      <c r="J4629">
        <v>205</v>
      </c>
      <c r="K4629">
        <v>21</v>
      </c>
    </row>
    <row r="4630" spans="1:11" x14ac:dyDescent="0.6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246</v>
      </c>
      <c r="H4630" t="s">
        <v>245</v>
      </c>
      <c r="I4630" t="s">
        <v>246</v>
      </c>
      <c r="J4630">
        <v>205</v>
      </c>
      <c r="K4630">
        <v>21</v>
      </c>
    </row>
    <row r="4631" spans="1:11" x14ac:dyDescent="0.6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246</v>
      </c>
      <c r="H4631" t="s">
        <v>245</v>
      </c>
      <c r="I4631" t="s">
        <v>246</v>
      </c>
      <c r="J4631">
        <v>205</v>
      </c>
      <c r="K4631">
        <v>21</v>
      </c>
    </row>
    <row r="4632" spans="1:11" x14ac:dyDescent="0.6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245</v>
      </c>
      <c r="H4632" t="s">
        <v>245</v>
      </c>
      <c r="I4632" t="s">
        <v>246</v>
      </c>
      <c r="J4632">
        <v>205</v>
      </c>
      <c r="K4632">
        <v>21</v>
      </c>
    </row>
    <row r="4633" spans="1:11" x14ac:dyDescent="0.6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246</v>
      </c>
      <c r="H4633" t="s">
        <v>245</v>
      </c>
      <c r="I4633" t="s">
        <v>246</v>
      </c>
      <c r="J4633">
        <v>205</v>
      </c>
      <c r="K4633">
        <v>21</v>
      </c>
    </row>
    <row r="4634" spans="1:11" x14ac:dyDescent="0.6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246</v>
      </c>
      <c r="H4634" t="s">
        <v>245</v>
      </c>
      <c r="I4634" t="s">
        <v>246</v>
      </c>
      <c r="J4634">
        <v>205</v>
      </c>
      <c r="K4634">
        <v>21</v>
      </c>
    </row>
    <row r="4635" spans="1:11" x14ac:dyDescent="0.6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246</v>
      </c>
      <c r="H4635" t="s">
        <v>245</v>
      </c>
      <c r="I4635" t="s">
        <v>246</v>
      </c>
      <c r="J4635">
        <v>205</v>
      </c>
      <c r="K4635">
        <v>21</v>
      </c>
    </row>
    <row r="4636" spans="1:11" x14ac:dyDescent="0.6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246</v>
      </c>
      <c r="H4636" t="s">
        <v>245</v>
      </c>
      <c r="I4636" t="s">
        <v>246</v>
      </c>
      <c r="J4636">
        <v>205</v>
      </c>
      <c r="K4636">
        <v>21</v>
      </c>
    </row>
    <row r="4637" spans="1:11" x14ac:dyDescent="0.6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246</v>
      </c>
      <c r="H4637" t="s">
        <v>245</v>
      </c>
      <c r="I4637" t="s">
        <v>246</v>
      </c>
      <c r="J4637">
        <v>205</v>
      </c>
      <c r="K4637">
        <v>21</v>
      </c>
    </row>
    <row r="4638" spans="1:11" x14ac:dyDescent="0.6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245</v>
      </c>
      <c r="H4638" t="s">
        <v>245</v>
      </c>
      <c r="I4638" t="s">
        <v>245</v>
      </c>
      <c r="J4638">
        <v>205</v>
      </c>
      <c r="K4638">
        <v>21</v>
      </c>
    </row>
    <row r="4639" spans="1:11" x14ac:dyDescent="0.6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245</v>
      </c>
      <c r="H4639" t="s">
        <v>245</v>
      </c>
      <c r="I4639" t="s">
        <v>246</v>
      </c>
      <c r="J4639">
        <v>205</v>
      </c>
      <c r="K4639">
        <v>21</v>
      </c>
    </row>
    <row r="4640" spans="1:11" x14ac:dyDescent="0.6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246</v>
      </c>
      <c r="H4640" t="s">
        <v>245</v>
      </c>
      <c r="I4640" t="s">
        <v>246</v>
      </c>
      <c r="J4640">
        <v>205</v>
      </c>
      <c r="K4640">
        <v>21</v>
      </c>
    </row>
    <row r="4641" spans="1:11" x14ac:dyDescent="0.6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245</v>
      </c>
      <c r="H4641" t="s">
        <v>245</v>
      </c>
      <c r="I4641" t="s">
        <v>246</v>
      </c>
      <c r="J4641">
        <v>205</v>
      </c>
      <c r="K4641">
        <v>21</v>
      </c>
    </row>
    <row r="4642" spans="1:11" x14ac:dyDescent="0.6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246</v>
      </c>
      <c r="H4642" t="s">
        <v>245</v>
      </c>
      <c r="I4642" t="s">
        <v>246</v>
      </c>
      <c r="J4642">
        <v>205</v>
      </c>
      <c r="K4642">
        <v>21</v>
      </c>
    </row>
    <row r="4643" spans="1:11" x14ac:dyDescent="0.6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246</v>
      </c>
      <c r="H4643" t="s">
        <v>245</v>
      </c>
      <c r="I4643" t="s">
        <v>246</v>
      </c>
      <c r="J4643">
        <v>205</v>
      </c>
      <c r="K4643">
        <v>21</v>
      </c>
    </row>
    <row r="4644" spans="1:11" x14ac:dyDescent="0.6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246</v>
      </c>
      <c r="H4644" t="s">
        <v>245</v>
      </c>
      <c r="I4644" t="s">
        <v>246</v>
      </c>
      <c r="J4644">
        <v>205</v>
      </c>
      <c r="K4644">
        <v>21</v>
      </c>
    </row>
    <row r="4645" spans="1:11" x14ac:dyDescent="0.6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245</v>
      </c>
      <c r="H4645" t="s">
        <v>245</v>
      </c>
      <c r="I4645" t="s">
        <v>245</v>
      </c>
      <c r="J4645">
        <v>205</v>
      </c>
      <c r="K4645">
        <v>21</v>
      </c>
    </row>
    <row r="4646" spans="1:11" x14ac:dyDescent="0.6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245</v>
      </c>
      <c r="H4646" t="s">
        <v>245</v>
      </c>
      <c r="I4646" t="s">
        <v>245</v>
      </c>
      <c r="J4646">
        <v>205</v>
      </c>
      <c r="K4646">
        <v>21</v>
      </c>
    </row>
    <row r="4647" spans="1:11" x14ac:dyDescent="0.6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245</v>
      </c>
      <c r="H4647" t="s">
        <v>245</v>
      </c>
      <c r="I4647" t="s">
        <v>245</v>
      </c>
      <c r="J4647">
        <v>205</v>
      </c>
      <c r="K4647">
        <v>21</v>
      </c>
    </row>
    <row r="4648" spans="1:11" x14ac:dyDescent="0.6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246</v>
      </c>
      <c r="H4648" t="s">
        <v>245</v>
      </c>
      <c r="I4648" t="s">
        <v>246</v>
      </c>
      <c r="J4648">
        <v>205</v>
      </c>
      <c r="K4648">
        <v>21</v>
      </c>
    </row>
    <row r="4649" spans="1:11" x14ac:dyDescent="0.6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245</v>
      </c>
      <c r="H4649" t="s">
        <v>245</v>
      </c>
      <c r="I4649" t="s">
        <v>246</v>
      </c>
      <c r="J4649">
        <v>205</v>
      </c>
      <c r="K4649">
        <v>21</v>
      </c>
    </row>
    <row r="4650" spans="1:11" x14ac:dyDescent="0.6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245</v>
      </c>
      <c r="H4650" t="s">
        <v>245</v>
      </c>
      <c r="I4650" t="s">
        <v>245</v>
      </c>
      <c r="J4650">
        <v>205</v>
      </c>
      <c r="K4650">
        <v>21</v>
      </c>
    </row>
    <row r="4651" spans="1:11" x14ac:dyDescent="0.6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246</v>
      </c>
      <c r="H4651" t="s">
        <v>245</v>
      </c>
      <c r="I4651" t="s">
        <v>246</v>
      </c>
      <c r="J4651">
        <v>205</v>
      </c>
      <c r="K4651">
        <v>21</v>
      </c>
    </row>
    <row r="4652" spans="1:11" x14ac:dyDescent="0.6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246</v>
      </c>
      <c r="H4652" t="s">
        <v>245</v>
      </c>
      <c r="I4652" t="s">
        <v>246</v>
      </c>
      <c r="J4652">
        <v>205</v>
      </c>
      <c r="K4652">
        <v>21</v>
      </c>
    </row>
    <row r="4653" spans="1:11" x14ac:dyDescent="0.6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246</v>
      </c>
      <c r="H4653" t="s">
        <v>246</v>
      </c>
      <c r="I4653" t="s">
        <v>246</v>
      </c>
      <c r="J4653">
        <v>205</v>
      </c>
      <c r="K4653">
        <v>21</v>
      </c>
    </row>
    <row r="4654" spans="1:11" x14ac:dyDescent="0.6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246</v>
      </c>
      <c r="H4654" t="s">
        <v>245</v>
      </c>
      <c r="I4654" t="s">
        <v>246</v>
      </c>
      <c r="J4654">
        <v>205</v>
      </c>
      <c r="K4654">
        <v>21</v>
      </c>
    </row>
    <row r="4655" spans="1:11" x14ac:dyDescent="0.6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246</v>
      </c>
      <c r="H4655" t="s">
        <v>246</v>
      </c>
      <c r="I4655" t="s">
        <v>246</v>
      </c>
      <c r="J4655">
        <v>205</v>
      </c>
      <c r="K4655">
        <v>21</v>
      </c>
    </row>
    <row r="4656" spans="1:11" x14ac:dyDescent="0.6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245</v>
      </c>
      <c r="H4656" t="s">
        <v>245</v>
      </c>
      <c r="I4656" t="s">
        <v>246</v>
      </c>
      <c r="J4656">
        <v>205</v>
      </c>
      <c r="K4656">
        <v>21</v>
      </c>
    </row>
    <row r="4657" spans="1:11" x14ac:dyDescent="0.6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246</v>
      </c>
      <c r="H4657" t="s">
        <v>245</v>
      </c>
      <c r="I4657" t="s">
        <v>246</v>
      </c>
      <c r="J4657">
        <v>205</v>
      </c>
      <c r="K4657">
        <v>21</v>
      </c>
    </row>
    <row r="4658" spans="1:11" x14ac:dyDescent="0.6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245</v>
      </c>
      <c r="H4658" t="s">
        <v>245</v>
      </c>
      <c r="I4658" t="s">
        <v>246</v>
      </c>
      <c r="J4658">
        <v>205</v>
      </c>
      <c r="K4658">
        <v>21</v>
      </c>
    </row>
    <row r="4659" spans="1:11" x14ac:dyDescent="0.6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246</v>
      </c>
      <c r="H4659" t="s">
        <v>246</v>
      </c>
      <c r="I4659" t="s">
        <v>246</v>
      </c>
      <c r="J4659">
        <v>205</v>
      </c>
      <c r="K4659">
        <v>21</v>
      </c>
    </row>
    <row r="4660" spans="1:11" x14ac:dyDescent="0.6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245</v>
      </c>
      <c r="H4660" t="s">
        <v>245</v>
      </c>
      <c r="I4660" t="s">
        <v>246</v>
      </c>
      <c r="J4660">
        <v>205</v>
      </c>
      <c r="K4660">
        <v>21</v>
      </c>
    </row>
    <row r="4661" spans="1:11" x14ac:dyDescent="0.6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245</v>
      </c>
      <c r="H4661" t="s">
        <v>245</v>
      </c>
      <c r="I4661" t="s">
        <v>246</v>
      </c>
      <c r="J4661">
        <v>205</v>
      </c>
      <c r="K4661">
        <v>21</v>
      </c>
    </row>
    <row r="4662" spans="1:11" x14ac:dyDescent="0.6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245</v>
      </c>
      <c r="H4662" t="s">
        <v>245</v>
      </c>
      <c r="I4662" t="s">
        <v>246</v>
      </c>
      <c r="J4662">
        <v>205</v>
      </c>
      <c r="K4662">
        <v>21</v>
      </c>
    </row>
    <row r="4663" spans="1:11" x14ac:dyDescent="0.6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246</v>
      </c>
      <c r="H4663" t="s">
        <v>245</v>
      </c>
      <c r="I4663" t="s">
        <v>246</v>
      </c>
      <c r="J4663">
        <v>205</v>
      </c>
      <c r="K4663">
        <v>21</v>
      </c>
    </row>
    <row r="4664" spans="1:11" x14ac:dyDescent="0.6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246</v>
      </c>
      <c r="H4664" t="s">
        <v>245</v>
      </c>
      <c r="I4664" t="s">
        <v>246</v>
      </c>
      <c r="J4664">
        <v>205</v>
      </c>
      <c r="K4664">
        <v>21</v>
      </c>
    </row>
    <row r="4665" spans="1:11" x14ac:dyDescent="0.6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245</v>
      </c>
      <c r="H4665" t="s">
        <v>245</v>
      </c>
      <c r="I4665" t="s">
        <v>245</v>
      </c>
      <c r="J4665">
        <v>205</v>
      </c>
      <c r="K4665">
        <v>21</v>
      </c>
    </row>
    <row r="4666" spans="1:11" x14ac:dyDescent="0.6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246</v>
      </c>
      <c r="H4666" t="s">
        <v>246</v>
      </c>
      <c r="I4666" t="s">
        <v>246</v>
      </c>
      <c r="J4666">
        <v>205</v>
      </c>
      <c r="K4666">
        <v>21</v>
      </c>
    </row>
    <row r="4667" spans="1:11" x14ac:dyDescent="0.6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245</v>
      </c>
      <c r="H4667" t="s">
        <v>245</v>
      </c>
      <c r="I4667" t="s">
        <v>246</v>
      </c>
      <c r="J4667">
        <v>205</v>
      </c>
      <c r="K4667">
        <v>21</v>
      </c>
    </row>
    <row r="4668" spans="1:11" x14ac:dyDescent="0.6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245</v>
      </c>
      <c r="H4668" t="s">
        <v>245</v>
      </c>
      <c r="I4668" t="s">
        <v>245</v>
      </c>
      <c r="J4668">
        <v>205</v>
      </c>
      <c r="K4668">
        <v>21</v>
      </c>
    </row>
    <row r="4669" spans="1:11" x14ac:dyDescent="0.6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246</v>
      </c>
      <c r="H4669" t="s">
        <v>246</v>
      </c>
      <c r="I4669" t="s">
        <v>246</v>
      </c>
      <c r="J4669">
        <v>205</v>
      </c>
      <c r="K4669">
        <v>21</v>
      </c>
    </row>
    <row r="4670" spans="1:11" x14ac:dyDescent="0.6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246</v>
      </c>
      <c r="H4670" t="s">
        <v>245</v>
      </c>
      <c r="I4670" t="s">
        <v>246</v>
      </c>
      <c r="J4670">
        <v>205</v>
      </c>
      <c r="K4670">
        <v>21</v>
      </c>
    </row>
    <row r="4671" spans="1:11" x14ac:dyDescent="0.6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245</v>
      </c>
      <c r="H4671" t="s">
        <v>245</v>
      </c>
      <c r="I4671" t="s">
        <v>246</v>
      </c>
      <c r="J4671">
        <v>205</v>
      </c>
      <c r="K4671">
        <v>21</v>
      </c>
    </row>
    <row r="4672" spans="1:11" x14ac:dyDescent="0.6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245</v>
      </c>
      <c r="H4672" t="s">
        <v>245</v>
      </c>
      <c r="I4672" t="s">
        <v>246</v>
      </c>
      <c r="J4672">
        <v>205</v>
      </c>
      <c r="K4672">
        <v>21</v>
      </c>
    </row>
    <row r="4673" spans="1:11" x14ac:dyDescent="0.6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246</v>
      </c>
      <c r="H4673" t="s">
        <v>245</v>
      </c>
      <c r="I4673" t="s">
        <v>246</v>
      </c>
      <c r="J4673">
        <v>205</v>
      </c>
      <c r="K4673">
        <v>21</v>
      </c>
    </row>
    <row r="4674" spans="1:11" x14ac:dyDescent="0.6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245</v>
      </c>
      <c r="H4674" t="s">
        <v>245</v>
      </c>
      <c r="I4674" t="s">
        <v>246</v>
      </c>
      <c r="J4674">
        <v>205</v>
      </c>
      <c r="K4674">
        <v>21</v>
      </c>
    </row>
    <row r="4675" spans="1:11" x14ac:dyDescent="0.6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245</v>
      </c>
      <c r="H4675" t="s">
        <v>245</v>
      </c>
      <c r="I4675" t="s">
        <v>246</v>
      </c>
      <c r="J4675">
        <v>205</v>
      </c>
      <c r="K4675">
        <v>21</v>
      </c>
    </row>
    <row r="4676" spans="1:11" x14ac:dyDescent="0.6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246</v>
      </c>
      <c r="H4676" t="s">
        <v>246</v>
      </c>
      <c r="I4676" t="s">
        <v>246</v>
      </c>
      <c r="J4676">
        <v>205</v>
      </c>
      <c r="K4676">
        <v>21</v>
      </c>
    </row>
    <row r="4677" spans="1:11" x14ac:dyDescent="0.6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246</v>
      </c>
      <c r="H4677" t="s">
        <v>246</v>
      </c>
      <c r="I4677" t="s">
        <v>246</v>
      </c>
      <c r="J4677">
        <v>205</v>
      </c>
      <c r="K4677">
        <v>21</v>
      </c>
    </row>
    <row r="4678" spans="1:11" x14ac:dyDescent="0.6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245</v>
      </c>
      <c r="H4678" t="s">
        <v>245</v>
      </c>
      <c r="I4678" t="s">
        <v>246</v>
      </c>
      <c r="J4678">
        <v>205</v>
      </c>
      <c r="K4678">
        <v>21</v>
      </c>
    </row>
    <row r="4679" spans="1:11" x14ac:dyDescent="0.6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246</v>
      </c>
      <c r="H4679" t="s">
        <v>245</v>
      </c>
      <c r="I4679" t="s">
        <v>246</v>
      </c>
      <c r="J4679">
        <v>205</v>
      </c>
      <c r="K4679">
        <v>21</v>
      </c>
    </row>
    <row r="4680" spans="1:11" x14ac:dyDescent="0.6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245</v>
      </c>
      <c r="H4680" t="s">
        <v>245</v>
      </c>
      <c r="I4680" t="s">
        <v>246</v>
      </c>
      <c r="J4680">
        <v>205</v>
      </c>
      <c r="K4680">
        <v>21</v>
      </c>
    </row>
    <row r="4681" spans="1:11" x14ac:dyDescent="0.6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246</v>
      </c>
      <c r="H4681" t="s">
        <v>245</v>
      </c>
      <c r="I4681" t="s">
        <v>246</v>
      </c>
      <c r="J4681">
        <v>205</v>
      </c>
      <c r="K4681">
        <v>21</v>
      </c>
    </row>
    <row r="4682" spans="1:11" x14ac:dyDescent="0.6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245</v>
      </c>
      <c r="H4682" t="s">
        <v>245</v>
      </c>
      <c r="I4682" t="s">
        <v>246</v>
      </c>
      <c r="J4682">
        <v>205</v>
      </c>
      <c r="K4682">
        <v>21</v>
      </c>
    </row>
    <row r="4683" spans="1:11" x14ac:dyDescent="0.6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246</v>
      </c>
      <c r="H4683" t="s">
        <v>246</v>
      </c>
      <c r="I4683" t="s">
        <v>246</v>
      </c>
      <c r="J4683">
        <v>205</v>
      </c>
      <c r="K4683">
        <v>21</v>
      </c>
    </row>
    <row r="4684" spans="1:11" x14ac:dyDescent="0.6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245</v>
      </c>
      <c r="H4684" t="s">
        <v>245</v>
      </c>
      <c r="I4684" t="s">
        <v>246</v>
      </c>
      <c r="J4684">
        <v>205</v>
      </c>
      <c r="K4684">
        <v>21</v>
      </c>
    </row>
    <row r="4685" spans="1:11" x14ac:dyDescent="0.6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246</v>
      </c>
      <c r="H4685" t="s">
        <v>246</v>
      </c>
      <c r="I4685" t="s">
        <v>246</v>
      </c>
      <c r="J4685">
        <v>205</v>
      </c>
      <c r="K4685">
        <v>21</v>
      </c>
    </row>
    <row r="4686" spans="1:11" x14ac:dyDescent="0.6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246</v>
      </c>
      <c r="H4686" t="s">
        <v>245</v>
      </c>
      <c r="I4686" t="s">
        <v>246</v>
      </c>
      <c r="J4686">
        <v>205</v>
      </c>
      <c r="K4686">
        <v>21</v>
      </c>
    </row>
    <row r="4687" spans="1:11" x14ac:dyDescent="0.6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245</v>
      </c>
      <c r="H4687" t="s">
        <v>245</v>
      </c>
      <c r="I4687" t="s">
        <v>245</v>
      </c>
      <c r="J4687">
        <v>205</v>
      </c>
      <c r="K4687">
        <v>21</v>
      </c>
    </row>
    <row r="4688" spans="1:11" x14ac:dyDescent="0.6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246</v>
      </c>
      <c r="H4688" t="s">
        <v>245</v>
      </c>
      <c r="I4688" t="s">
        <v>246</v>
      </c>
      <c r="J4688">
        <v>205</v>
      </c>
      <c r="K4688">
        <v>21</v>
      </c>
    </row>
    <row r="4689" spans="1:11" x14ac:dyDescent="0.6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245</v>
      </c>
      <c r="H4689" t="s">
        <v>245</v>
      </c>
      <c r="I4689" t="s">
        <v>246</v>
      </c>
      <c r="J4689">
        <v>205</v>
      </c>
      <c r="K4689">
        <v>21</v>
      </c>
    </row>
    <row r="4690" spans="1:11" x14ac:dyDescent="0.6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246</v>
      </c>
      <c r="H4690" t="s">
        <v>246</v>
      </c>
      <c r="I4690" t="s">
        <v>246</v>
      </c>
      <c r="J4690">
        <v>205</v>
      </c>
      <c r="K4690">
        <v>21</v>
      </c>
    </row>
    <row r="4691" spans="1:11" x14ac:dyDescent="0.6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246</v>
      </c>
      <c r="H4691" t="s">
        <v>245</v>
      </c>
      <c r="I4691" t="s">
        <v>246</v>
      </c>
      <c r="J4691">
        <v>205</v>
      </c>
      <c r="K4691">
        <v>21</v>
      </c>
    </row>
    <row r="4692" spans="1:11" x14ac:dyDescent="0.6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245</v>
      </c>
      <c r="H4692" t="s">
        <v>245</v>
      </c>
      <c r="I4692" t="s">
        <v>246</v>
      </c>
      <c r="J4692">
        <v>205</v>
      </c>
      <c r="K4692">
        <v>21</v>
      </c>
    </row>
    <row r="4693" spans="1:11" x14ac:dyDescent="0.6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245</v>
      </c>
      <c r="H4693" t="s">
        <v>245</v>
      </c>
      <c r="I4693" t="s">
        <v>246</v>
      </c>
      <c r="J4693">
        <v>205</v>
      </c>
      <c r="K4693">
        <v>21</v>
      </c>
    </row>
    <row r="4694" spans="1:11" x14ac:dyDescent="0.6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246</v>
      </c>
      <c r="H4694" t="s">
        <v>245</v>
      </c>
      <c r="I4694" t="s">
        <v>246</v>
      </c>
      <c r="J4694">
        <v>205</v>
      </c>
      <c r="K4694">
        <v>21</v>
      </c>
    </row>
    <row r="4695" spans="1:11" x14ac:dyDescent="0.6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246</v>
      </c>
      <c r="H4695" t="s">
        <v>245</v>
      </c>
      <c r="I4695" t="s">
        <v>246</v>
      </c>
      <c r="J4695">
        <v>205</v>
      </c>
      <c r="K4695">
        <v>21</v>
      </c>
    </row>
    <row r="4696" spans="1:11" x14ac:dyDescent="0.6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245</v>
      </c>
      <c r="H4696" t="s">
        <v>245</v>
      </c>
      <c r="I4696" t="s">
        <v>245</v>
      </c>
      <c r="J4696">
        <v>162</v>
      </c>
      <c r="K4696">
        <v>22</v>
      </c>
    </row>
    <row r="4697" spans="1:11" x14ac:dyDescent="0.6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246</v>
      </c>
      <c r="H4697" t="s">
        <v>245</v>
      </c>
      <c r="I4697" t="s">
        <v>246</v>
      </c>
      <c r="J4697">
        <v>162</v>
      </c>
      <c r="K4697">
        <v>22</v>
      </c>
    </row>
    <row r="4698" spans="1:11" x14ac:dyDescent="0.6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246</v>
      </c>
      <c r="H4698" t="s">
        <v>245</v>
      </c>
      <c r="I4698" t="s">
        <v>246</v>
      </c>
      <c r="J4698">
        <v>162</v>
      </c>
      <c r="K4698">
        <v>22</v>
      </c>
    </row>
    <row r="4699" spans="1:11" x14ac:dyDescent="0.6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245</v>
      </c>
      <c r="H4699" t="s">
        <v>245</v>
      </c>
      <c r="I4699" t="s">
        <v>246</v>
      </c>
      <c r="J4699">
        <v>162</v>
      </c>
      <c r="K4699">
        <v>22</v>
      </c>
    </row>
    <row r="4700" spans="1:11" x14ac:dyDescent="0.6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245</v>
      </c>
      <c r="H4700" t="s">
        <v>245</v>
      </c>
      <c r="I4700" t="s">
        <v>246</v>
      </c>
      <c r="J4700">
        <v>162</v>
      </c>
      <c r="K4700">
        <v>22</v>
      </c>
    </row>
    <row r="4701" spans="1:11" x14ac:dyDescent="0.6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246</v>
      </c>
      <c r="H4701" t="s">
        <v>245</v>
      </c>
      <c r="I4701" t="s">
        <v>246</v>
      </c>
      <c r="J4701">
        <v>162</v>
      </c>
      <c r="K4701">
        <v>22</v>
      </c>
    </row>
    <row r="4702" spans="1:11" x14ac:dyDescent="0.6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245</v>
      </c>
      <c r="H4702" t="s">
        <v>245</v>
      </c>
      <c r="I4702" t="s">
        <v>245</v>
      </c>
      <c r="J4702">
        <v>162</v>
      </c>
      <c r="K4702">
        <v>22</v>
      </c>
    </row>
    <row r="4703" spans="1:11" x14ac:dyDescent="0.6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246</v>
      </c>
      <c r="H4703" t="s">
        <v>245</v>
      </c>
      <c r="I4703" t="s">
        <v>246</v>
      </c>
      <c r="J4703">
        <v>162</v>
      </c>
      <c r="K4703">
        <v>22</v>
      </c>
    </row>
    <row r="4704" spans="1:11" x14ac:dyDescent="0.6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246</v>
      </c>
      <c r="H4704" t="s">
        <v>245</v>
      </c>
      <c r="I4704" t="s">
        <v>246</v>
      </c>
      <c r="J4704">
        <v>162</v>
      </c>
      <c r="K4704">
        <v>22</v>
      </c>
    </row>
    <row r="4705" spans="1:11" x14ac:dyDescent="0.6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246</v>
      </c>
      <c r="H4705" t="s">
        <v>245</v>
      </c>
      <c r="I4705" t="s">
        <v>246</v>
      </c>
      <c r="J4705">
        <v>162</v>
      </c>
      <c r="K4705">
        <v>22</v>
      </c>
    </row>
    <row r="4706" spans="1:11" x14ac:dyDescent="0.6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246</v>
      </c>
      <c r="H4706" t="s">
        <v>245</v>
      </c>
      <c r="I4706" t="s">
        <v>246</v>
      </c>
      <c r="J4706">
        <v>162</v>
      </c>
      <c r="K4706">
        <v>22</v>
      </c>
    </row>
    <row r="4707" spans="1:11" x14ac:dyDescent="0.6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246</v>
      </c>
      <c r="H4707" t="s">
        <v>245</v>
      </c>
      <c r="I4707" t="s">
        <v>246</v>
      </c>
      <c r="J4707">
        <v>162</v>
      </c>
      <c r="K4707">
        <v>22</v>
      </c>
    </row>
    <row r="4708" spans="1:11" x14ac:dyDescent="0.6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246</v>
      </c>
      <c r="H4708" t="s">
        <v>245</v>
      </c>
      <c r="I4708" t="s">
        <v>246</v>
      </c>
      <c r="J4708">
        <v>162</v>
      </c>
      <c r="K4708">
        <v>22</v>
      </c>
    </row>
    <row r="4709" spans="1:11" x14ac:dyDescent="0.6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246</v>
      </c>
      <c r="H4709" t="s">
        <v>245</v>
      </c>
      <c r="I4709" t="s">
        <v>246</v>
      </c>
      <c r="J4709">
        <v>162</v>
      </c>
      <c r="K4709">
        <v>22</v>
      </c>
    </row>
    <row r="4710" spans="1:11" x14ac:dyDescent="0.6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246</v>
      </c>
      <c r="H4710" t="s">
        <v>245</v>
      </c>
      <c r="I4710" t="s">
        <v>246</v>
      </c>
      <c r="J4710">
        <v>162</v>
      </c>
      <c r="K4710">
        <v>22</v>
      </c>
    </row>
    <row r="4711" spans="1:11" x14ac:dyDescent="0.6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246</v>
      </c>
      <c r="H4711" t="s">
        <v>245</v>
      </c>
      <c r="I4711" t="s">
        <v>246</v>
      </c>
      <c r="J4711">
        <v>162</v>
      </c>
      <c r="K4711">
        <v>22</v>
      </c>
    </row>
    <row r="4712" spans="1:11" x14ac:dyDescent="0.6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245</v>
      </c>
      <c r="H4712" t="s">
        <v>245</v>
      </c>
      <c r="I4712" t="s">
        <v>245</v>
      </c>
      <c r="J4712">
        <v>162</v>
      </c>
      <c r="K4712">
        <v>22</v>
      </c>
    </row>
    <row r="4713" spans="1:11" x14ac:dyDescent="0.6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246</v>
      </c>
      <c r="H4713" t="s">
        <v>245</v>
      </c>
      <c r="I4713" t="s">
        <v>246</v>
      </c>
      <c r="J4713">
        <v>162</v>
      </c>
      <c r="K4713">
        <v>22</v>
      </c>
    </row>
    <row r="4714" spans="1:11" x14ac:dyDescent="0.6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246</v>
      </c>
      <c r="H4714" t="s">
        <v>245</v>
      </c>
      <c r="I4714" t="s">
        <v>246</v>
      </c>
      <c r="J4714">
        <v>162</v>
      </c>
      <c r="K4714">
        <v>22</v>
      </c>
    </row>
    <row r="4715" spans="1:11" x14ac:dyDescent="0.6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245</v>
      </c>
      <c r="H4715" t="s">
        <v>245</v>
      </c>
      <c r="I4715" t="s">
        <v>245</v>
      </c>
      <c r="J4715">
        <v>162</v>
      </c>
      <c r="K4715">
        <v>22</v>
      </c>
    </row>
    <row r="4716" spans="1:11" x14ac:dyDescent="0.6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246</v>
      </c>
      <c r="H4716" t="s">
        <v>245</v>
      </c>
      <c r="I4716" t="s">
        <v>246</v>
      </c>
      <c r="J4716">
        <v>162</v>
      </c>
      <c r="K4716">
        <v>22</v>
      </c>
    </row>
    <row r="4717" spans="1:11" x14ac:dyDescent="0.6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246</v>
      </c>
      <c r="H4717" t="s">
        <v>245</v>
      </c>
      <c r="I4717" t="s">
        <v>246</v>
      </c>
      <c r="J4717">
        <v>162</v>
      </c>
      <c r="K4717">
        <v>22</v>
      </c>
    </row>
    <row r="4718" spans="1:11" x14ac:dyDescent="0.6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246</v>
      </c>
      <c r="H4718" t="s">
        <v>245</v>
      </c>
      <c r="I4718" t="s">
        <v>246</v>
      </c>
      <c r="J4718">
        <v>162</v>
      </c>
      <c r="K4718">
        <v>22</v>
      </c>
    </row>
    <row r="4719" spans="1:11" x14ac:dyDescent="0.6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246</v>
      </c>
      <c r="H4719" t="s">
        <v>245</v>
      </c>
      <c r="I4719" t="s">
        <v>246</v>
      </c>
      <c r="J4719">
        <v>162</v>
      </c>
      <c r="K4719">
        <v>22</v>
      </c>
    </row>
    <row r="4720" spans="1:11" x14ac:dyDescent="0.6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246</v>
      </c>
      <c r="H4720" t="s">
        <v>245</v>
      </c>
      <c r="I4720" t="s">
        <v>246</v>
      </c>
      <c r="J4720">
        <v>162</v>
      </c>
      <c r="K4720">
        <v>22</v>
      </c>
    </row>
    <row r="4721" spans="1:11" x14ac:dyDescent="0.6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246</v>
      </c>
      <c r="H4721" t="s">
        <v>246</v>
      </c>
      <c r="I4721" t="s">
        <v>246</v>
      </c>
      <c r="J4721">
        <v>162</v>
      </c>
      <c r="K4721">
        <v>22</v>
      </c>
    </row>
    <row r="4722" spans="1:11" x14ac:dyDescent="0.6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246</v>
      </c>
      <c r="H4722" t="s">
        <v>245</v>
      </c>
      <c r="I4722" t="s">
        <v>246</v>
      </c>
      <c r="J4722">
        <v>162</v>
      </c>
      <c r="K4722">
        <v>22</v>
      </c>
    </row>
    <row r="4723" spans="1:11" x14ac:dyDescent="0.6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246</v>
      </c>
      <c r="H4723" t="s">
        <v>245</v>
      </c>
      <c r="I4723" t="s">
        <v>246</v>
      </c>
      <c r="J4723">
        <v>162</v>
      </c>
      <c r="K4723">
        <v>22</v>
      </c>
    </row>
    <row r="4724" spans="1:11" x14ac:dyDescent="0.6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246</v>
      </c>
      <c r="H4724" t="s">
        <v>246</v>
      </c>
      <c r="I4724" t="s">
        <v>246</v>
      </c>
      <c r="J4724">
        <v>162</v>
      </c>
      <c r="K4724">
        <v>22</v>
      </c>
    </row>
    <row r="4725" spans="1:11" x14ac:dyDescent="0.6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246</v>
      </c>
      <c r="H4725" t="s">
        <v>245</v>
      </c>
      <c r="I4725" t="s">
        <v>246</v>
      </c>
      <c r="J4725">
        <v>162</v>
      </c>
      <c r="K4725">
        <v>22</v>
      </c>
    </row>
    <row r="4726" spans="1:11" x14ac:dyDescent="0.6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245</v>
      </c>
      <c r="H4726" t="s">
        <v>245</v>
      </c>
      <c r="I4726" t="s">
        <v>246</v>
      </c>
      <c r="J4726">
        <v>162</v>
      </c>
      <c r="K4726">
        <v>22</v>
      </c>
    </row>
    <row r="4727" spans="1:11" x14ac:dyDescent="0.6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246</v>
      </c>
      <c r="H4727" t="s">
        <v>245</v>
      </c>
      <c r="I4727" t="s">
        <v>246</v>
      </c>
      <c r="J4727">
        <v>162</v>
      </c>
      <c r="K4727">
        <v>22</v>
      </c>
    </row>
    <row r="4728" spans="1:11" x14ac:dyDescent="0.6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245</v>
      </c>
      <c r="H4728" t="s">
        <v>245</v>
      </c>
      <c r="I4728" t="s">
        <v>246</v>
      </c>
      <c r="J4728">
        <v>162</v>
      </c>
      <c r="K4728">
        <v>22</v>
      </c>
    </row>
    <row r="4729" spans="1:11" x14ac:dyDescent="0.6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245</v>
      </c>
      <c r="H4729" t="s">
        <v>245</v>
      </c>
      <c r="I4729" t="s">
        <v>246</v>
      </c>
      <c r="J4729">
        <v>162</v>
      </c>
      <c r="K4729">
        <v>22</v>
      </c>
    </row>
    <row r="4730" spans="1:11" x14ac:dyDescent="0.6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246</v>
      </c>
      <c r="H4730" t="s">
        <v>246</v>
      </c>
      <c r="I4730" t="s">
        <v>246</v>
      </c>
      <c r="J4730">
        <v>162</v>
      </c>
      <c r="K4730">
        <v>22</v>
      </c>
    </row>
    <row r="4731" spans="1:11" x14ac:dyDescent="0.6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246</v>
      </c>
      <c r="H4731" t="s">
        <v>245</v>
      </c>
      <c r="I4731" t="s">
        <v>246</v>
      </c>
      <c r="J4731">
        <v>162</v>
      </c>
      <c r="K4731">
        <v>22</v>
      </c>
    </row>
    <row r="4732" spans="1:11" x14ac:dyDescent="0.6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246</v>
      </c>
      <c r="H4732" t="s">
        <v>245</v>
      </c>
      <c r="I4732" t="s">
        <v>246</v>
      </c>
      <c r="J4732">
        <v>162</v>
      </c>
      <c r="K4732">
        <v>22</v>
      </c>
    </row>
    <row r="4733" spans="1:11" x14ac:dyDescent="0.6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246</v>
      </c>
      <c r="H4733" t="s">
        <v>246</v>
      </c>
      <c r="I4733" t="s">
        <v>246</v>
      </c>
      <c r="J4733">
        <v>162</v>
      </c>
      <c r="K4733">
        <v>22</v>
      </c>
    </row>
    <row r="4734" spans="1:11" x14ac:dyDescent="0.6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245</v>
      </c>
      <c r="H4734" t="s">
        <v>245</v>
      </c>
      <c r="I4734" t="s">
        <v>246</v>
      </c>
      <c r="J4734">
        <v>162</v>
      </c>
      <c r="K4734">
        <v>22</v>
      </c>
    </row>
    <row r="4735" spans="1:11" x14ac:dyDescent="0.6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246</v>
      </c>
      <c r="H4735" t="s">
        <v>245</v>
      </c>
      <c r="I4735" t="s">
        <v>246</v>
      </c>
      <c r="J4735">
        <v>162</v>
      </c>
      <c r="K4735">
        <v>22</v>
      </c>
    </row>
    <row r="4736" spans="1:11" x14ac:dyDescent="0.6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245</v>
      </c>
      <c r="H4736" t="s">
        <v>245</v>
      </c>
      <c r="I4736" t="s">
        <v>246</v>
      </c>
      <c r="J4736">
        <v>162</v>
      </c>
      <c r="K4736">
        <v>22</v>
      </c>
    </row>
    <row r="4737" spans="1:11" x14ac:dyDescent="0.6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245</v>
      </c>
      <c r="H4737" t="s">
        <v>245</v>
      </c>
      <c r="I4737" t="s">
        <v>246</v>
      </c>
      <c r="J4737">
        <v>162</v>
      </c>
      <c r="K4737">
        <v>22</v>
      </c>
    </row>
    <row r="4738" spans="1:11" x14ac:dyDescent="0.6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245</v>
      </c>
      <c r="H4738" t="s">
        <v>245</v>
      </c>
      <c r="I4738" t="s">
        <v>246</v>
      </c>
      <c r="J4738">
        <v>162</v>
      </c>
      <c r="K4738">
        <v>22</v>
      </c>
    </row>
    <row r="4739" spans="1:11" x14ac:dyDescent="0.6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246</v>
      </c>
      <c r="H4739" t="s">
        <v>246</v>
      </c>
      <c r="I4739" t="s">
        <v>246</v>
      </c>
      <c r="J4739">
        <v>162</v>
      </c>
      <c r="K4739">
        <v>22</v>
      </c>
    </row>
    <row r="4740" spans="1:11" x14ac:dyDescent="0.6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246</v>
      </c>
      <c r="H4740" t="s">
        <v>245</v>
      </c>
      <c r="I4740" t="s">
        <v>246</v>
      </c>
      <c r="J4740">
        <v>162</v>
      </c>
      <c r="K4740">
        <v>22</v>
      </c>
    </row>
    <row r="4741" spans="1:11" x14ac:dyDescent="0.6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246</v>
      </c>
      <c r="H4741" t="s">
        <v>245</v>
      </c>
      <c r="I4741" t="s">
        <v>246</v>
      </c>
      <c r="J4741">
        <v>162</v>
      </c>
      <c r="K4741">
        <v>22</v>
      </c>
    </row>
    <row r="4742" spans="1:11" x14ac:dyDescent="0.6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245</v>
      </c>
      <c r="H4742" t="s">
        <v>245</v>
      </c>
      <c r="I4742" t="s">
        <v>246</v>
      </c>
      <c r="J4742">
        <v>162</v>
      </c>
      <c r="K4742">
        <v>22</v>
      </c>
    </row>
    <row r="4743" spans="1:11" x14ac:dyDescent="0.6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245</v>
      </c>
      <c r="H4743" t="s">
        <v>245</v>
      </c>
      <c r="I4743" t="s">
        <v>246</v>
      </c>
      <c r="J4743">
        <v>162</v>
      </c>
      <c r="K4743">
        <v>22</v>
      </c>
    </row>
    <row r="4744" spans="1:11" x14ac:dyDescent="0.6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246</v>
      </c>
      <c r="H4744" t="s">
        <v>245</v>
      </c>
      <c r="I4744" t="s">
        <v>246</v>
      </c>
      <c r="J4744">
        <v>162</v>
      </c>
      <c r="K4744">
        <v>22</v>
      </c>
    </row>
    <row r="4745" spans="1:11" x14ac:dyDescent="0.6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246</v>
      </c>
      <c r="H4745" t="s">
        <v>246</v>
      </c>
      <c r="I4745" t="s">
        <v>246</v>
      </c>
      <c r="J4745">
        <v>162</v>
      </c>
      <c r="K4745">
        <v>22</v>
      </c>
    </row>
    <row r="4746" spans="1:11" x14ac:dyDescent="0.6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246</v>
      </c>
      <c r="H4746" t="s">
        <v>246</v>
      </c>
      <c r="I4746" t="s">
        <v>246</v>
      </c>
      <c r="J4746">
        <v>162</v>
      </c>
      <c r="K4746">
        <v>22</v>
      </c>
    </row>
    <row r="4747" spans="1:11" x14ac:dyDescent="0.6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246</v>
      </c>
      <c r="H4747" t="s">
        <v>246</v>
      </c>
      <c r="I4747" t="s">
        <v>246</v>
      </c>
      <c r="J4747">
        <v>162</v>
      </c>
      <c r="K4747">
        <v>22</v>
      </c>
    </row>
    <row r="4748" spans="1:11" x14ac:dyDescent="0.6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246</v>
      </c>
      <c r="H4748" t="s">
        <v>246</v>
      </c>
      <c r="I4748" t="s">
        <v>246</v>
      </c>
      <c r="J4748">
        <v>162</v>
      </c>
      <c r="K4748">
        <v>22</v>
      </c>
    </row>
    <row r="4749" spans="1:11" x14ac:dyDescent="0.6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245</v>
      </c>
      <c r="H4749" t="s">
        <v>245</v>
      </c>
      <c r="I4749" t="s">
        <v>245</v>
      </c>
      <c r="J4749">
        <v>162</v>
      </c>
      <c r="K4749">
        <v>22</v>
      </c>
    </row>
    <row r="4750" spans="1:11" x14ac:dyDescent="0.6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246</v>
      </c>
      <c r="H4750" t="s">
        <v>245</v>
      </c>
      <c r="I4750" t="s">
        <v>246</v>
      </c>
      <c r="J4750">
        <v>162</v>
      </c>
      <c r="K4750">
        <v>22</v>
      </c>
    </row>
    <row r="4751" spans="1:11" x14ac:dyDescent="0.6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246</v>
      </c>
      <c r="H4751" t="s">
        <v>246</v>
      </c>
      <c r="I4751" t="s">
        <v>246</v>
      </c>
      <c r="J4751">
        <v>162</v>
      </c>
      <c r="K4751">
        <v>22</v>
      </c>
    </row>
    <row r="4752" spans="1:11" x14ac:dyDescent="0.6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246</v>
      </c>
      <c r="H4752" t="s">
        <v>245</v>
      </c>
      <c r="I4752" t="s">
        <v>246</v>
      </c>
      <c r="J4752">
        <v>162</v>
      </c>
      <c r="K4752">
        <v>22</v>
      </c>
    </row>
    <row r="4753" spans="1:11" x14ac:dyDescent="0.6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246</v>
      </c>
      <c r="H4753" t="s">
        <v>245</v>
      </c>
      <c r="I4753" t="s">
        <v>246</v>
      </c>
      <c r="J4753">
        <v>162</v>
      </c>
      <c r="K4753">
        <v>22</v>
      </c>
    </row>
    <row r="4754" spans="1:11" x14ac:dyDescent="0.6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246</v>
      </c>
      <c r="H4754" t="s">
        <v>246</v>
      </c>
      <c r="I4754" t="s">
        <v>246</v>
      </c>
      <c r="J4754">
        <v>162</v>
      </c>
      <c r="K4754">
        <v>22</v>
      </c>
    </row>
    <row r="4755" spans="1:11" x14ac:dyDescent="0.6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246</v>
      </c>
      <c r="H4755" t="s">
        <v>245</v>
      </c>
      <c r="I4755" t="s">
        <v>246</v>
      </c>
      <c r="J4755">
        <v>162</v>
      </c>
      <c r="K4755">
        <v>22</v>
      </c>
    </row>
    <row r="4756" spans="1:11" x14ac:dyDescent="0.6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246</v>
      </c>
      <c r="H4756" t="s">
        <v>246</v>
      </c>
      <c r="I4756" t="s">
        <v>246</v>
      </c>
      <c r="J4756">
        <v>162</v>
      </c>
      <c r="K4756">
        <v>22</v>
      </c>
    </row>
    <row r="4757" spans="1:11" x14ac:dyDescent="0.6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245</v>
      </c>
      <c r="H4757" t="s">
        <v>245</v>
      </c>
      <c r="I4757" t="s">
        <v>245</v>
      </c>
      <c r="J4757">
        <v>162</v>
      </c>
      <c r="K4757">
        <v>22</v>
      </c>
    </row>
    <row r="4758" spans="1:11" x14ac:dyDescent="0.6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246</v>
      </c>
      <c r="H4758" t="s">
        <v>245</v>
      </c>
      <c r="I4758" t="s">
        <v>246</v>
      </c>
      <c r="J4758">
        <v>162</v>
      </c>
      <c r="K4758">
        <v>22</v>
      </c>
    </row>
    <row r="4759" spans="1:11" x14ac:dyDescent="0.6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246</v>
      </c>
      <c r="H4759" t="s">
        <v>246</v>
      </c>
      <c r="I4759" t="s">
        <v>246</v>
      </c>
      <c r="J4759">
        <v>162</v>
      </c>
      <c r="K4759">
        <v>22</v>
      </c>
    </row>
    <row r="4760" spans="1:11" x14ac:dyDescent="0.6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246</v>
      </c>
      <c r="H4760" t="s">
        <v>245</v>
      </c>
      <c r="I4760" t="s">
        <v>246</v>
      </c>
      <c r="J4760">
        <v>162</v>
      </c>
      <c r="K4760">
        <v>22</v>
      </c>
    </row>
    <row r="4761" spans="1:11" x14ac:dyDescent="0.6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245</v>
      </c>
      <c r="H4761" t="s">
        <v>245</v>
      </c>
      <c r="I4761" t="s">
        <v>246</v>
      </c>
      <c r="J4761">
        <v>162</v>
      </c>
      <c r="K4761">
        <v>22</v>
      </c>
    </row>
    <row r="4762" spans="1:11" x14ac:dyDescent="0.6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246</v>
      </c>
      <c r="H4762" t="s">
        <v>245</v>
      </c>
      <c r="I4762" t="s">
        <v>246</v>
      </c>
      <c r="J4762">
        <v>162</v>
      </c>
      <c r="K4762">
        <v>22</v>
      </c>
    </row>
    <row r="4763" spans="1:11" x14ac:dyDescent="0.6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245</v>
      </c>
      <c r="H4763" t="s">
        <v>245</v>
      </c>
      <c r="I4763" t="s">
        <v>246</v>
      </c>
      <c r="J4763">
        <v>162</v>
      </c>
      <c r="K4763">
        <v>22</v>
      </c>
    </row>
    <row r="4764" spans="1:11" x14ac:dyDescent="0.6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245</v>
      </c>
      <c r="H4764" t="s">
        <v>245</v>
      </c>
      <c r="I4764" t="s">
        <v>246</v>
      </c>
      <c r="J4764">
        <v>162</v>
      </c>
      <c r="K4764">
        <v>22</v>
      </c>
    </row>
    <row r="4765" spans="1:11" x14ac:dyDescent="0.6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245</v>
      </c>
      <c r="H4765" t="s">
        <v>245</v>
      </c>
      <c r="I4765" t="s">
        <v>246</v>
      </c>
      <c r="J4765">
        <v>162</v>
      </c>
      <c r="K4765">
        <v>22</v>
      </c>
    </row>
    <row r="4766" spans="1:11" x14ac:dyDescent="0.6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246</v>
      </c>
      <c r="H4766" t="s">
        <v>246</v>
      </c>
      <c r="I4766" t="s">
        <v>246</v>
      </c>
      <c r="J4766">
        <v>162</v>
      </c>
      <c r="K4766">
        <v>22</v>
      </c>
    </row>
    <row r="4767" spans="1:11" x14ac:dyDescent="0.6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246</v>
      </c>
      <c r="H4767" t="s">
        <v>245</v>
      </c>
      <c r="I4767" t="s">
        <v>246</v>
      </c>
      <c r="J4767">
        <v>162</v>
      </c>
      <c r="K4767">
        <v>22</v>
      </c>
    </row>
    <row r="4768" spans="1:11" x14ac:dyDescent="0.6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246</v>
      </c>
      <c r="H4768" t="s">
        <v>245</v>
      </c>
      <c r="I4768" t="s">
        <v>246</v>
      </c>
      <c r="J4768">
        <v>162</v>
      </c>
      <c r="K4768">
        <v>22</v>
      </c>
    </row>
    <row r="4769" spans="1:11" x14ac:dyDescent="0.6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246</v>
      </c>
      <c r="H4769" t="s">
        <v>245</v>
      </c>
      <c r="I4769" t="s">
        <v>246</v>
      </c>
      <c r="J4769">
        <v>162</v>
      </c>
      <c r="K4769">
        <v>22</v>
      </c>
    </row>
    <row r="4770" spans="1:11" x14ac:dyDescent="0.6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246</v>
      </c>
      <c r="H4770" t="s">
        <v>245</v>
      </c>
      <c r="I4770" t="s">
        <v>246</v>
      </c>
      <c r="J4770">
        <v>162</v>
      </c>
      <c r="K4770">
        <v>22</v>
      </c>
    </row>
    <row r="4771" spans="1:11" x14ac:dyDescent="0.6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246</v>
      </c>
      <c r="H4771" t="s">
        <v>246</v>
      </c>
      <c r="I4771" t="s">
        <v>246</v>
      </c>
      <c r="J4771">
        <v>162</v>
      </c>
      <c r="K4771">
        <v>22</v>
      </c>
    </row>
    <row r="4772" spans="1:11" x14ac:dyDescent="0.6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246</v>
      </c>
      <c r="H4772" t="s">
        <v>245</v>
      </c>
      <c r="I4772" t="s">
        <v>246</v>
      </c>
      <c r="J4772">
        <v>162</v>
      </c>
      <c r="K4772">
        <v>22</v>
      </c>
    </row>
    <row r="4773" spans="1:11" x14ac:dyDescent="0.6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246</v>
      </c>
      <c r="H4773" t="s">
        <v>245</v>
      </c>
      <c r="I4773" t="s">
        <v>246</v>
      </c>
      <c r="J4773">
        <v>162</v>
      </c>
      <c r="K4773">
        <v>22</v>
      </c>
    </row>
    <row r="4774" spans="1:11" x14ac:dyDescent="0.6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245</v>
      </c>
      <c r="H4774" t="s">
        <v>245</v>
      </c>
      <c r="I4774" t="s">
        <v>246</v>
      </c>
      <c r="J4774">
        <v>162</v>
      </c>
      <c r="K4774">
        <v>22</v>
      </c>
    </row>
    <row r="4775" spans="1:11" x14ac:dyDescent="0.6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246</v>
      </c>
      <c r="H4775" t="s">
        <v>245</v>
      </c>
      <c r="I4775" t="s">
        <v>246</v>
      </c>
      <c r="J4775">
        <v>162</v>
      </c>
      <c r="K4775">
        <v>22</v>
      </c>
    </row>
    <row r="4776" spans="1:11" x14ac:dyDescent="0.6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246</v>
      </c>
      <c r="H4776" t="s">
        <v>245</v>
      </c>
      <c r="I4776" t="s">
        <v>246</v>
      </c>
      <c r="J4776">
        <v>162</v>
      </c>
      <c r="K4776">
        <v>22</v>
      </c>
    </row>
    <row r="4777" spans="1:11" x14ac:dyDescent="0.6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246</v>
      </c>
      <c r="H4777" t="s">
        <v>245</v>
      </c>
      <c r="I4777" t="s">
        <v>246</v>
      </c>
      <c r="J4777">
        <v>162</v>
      </c>
      <c r="K4777">
        <v>22</v>
      </c>
    </row>
    <row r="4778" spans="1:11" x14ac:dyDescent="0.6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246</v>
      </c>
      <c r="H4778" t="s">
        <v>245</v>
      </c>
      <c r="I4778" t="s">
        <v>246</v>
      </c>
      <c r="J4778">
        <v>162</v>
      </c>
      <c r="K4778">
        <v>22</v>
      </c>
    </row>
    <row r="4779" spans="1:11" x14ac:dyDescent="0.6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246</v>
      </c>
      <c r="H4779" t="s">
        <v>245</v>
      </c>
      <c r="I4779" t="s">
        <v>246</v>
      </c>
      <c r="J4779">
        <v>162</v>
      </c>
      <c r="K4779">
        <v>22</v>
      </c>
    </row>
    <row r="4780" spans="1:11" x14ac:dyDescent="0.6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246</v>
      </c>
      <c r="H4780" t="s">
        <v>245</v>
      </c>
      <c r="I4780" t="s">
        <v>246</v>
      </c>
      <c r="J4780">
        <v>162</v>
      </c>
      <c r="K4780">
        <v>22</v>
      </c>
    </row>
    <row r="4781" spans="1:11" x14ac:dyDescent="0.6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245</v>
      </c>
      <c r="H4781" t="s">
        <v>245</v>
      </c>
      <c r="I4781" t="s">
        <v>246</v>
      </c>
      <c r="J4781">
        <v>162</v>
      </c>
      <c r="K4781">
        <v>22</v>
      </c>
    </row>
    <row r="4782" spans="1:11" x14ac:dyDescent="0.6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246</v>
      </c>
      <c r="H4782" t="s">
        <v>245</v>
      </c>
      <c r="I4782" t="s">
        <v>246</v>
      </c>
      <c r="J4782">
        <v>162</v>
      </c>
      <c r="K4782">
        <v>22</v>
      </c>
    </row>
    <row r="4783" spans="1:11" x14ac:dyDescent="0.6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245</v>
      </c>
      <c r="H4783" t="s">
        <v>245</v>
      </c>
      <c r="I4783" t="s">
        <v>246</v>
      </c>
      <c r="J4783">
        <v>162</v>
      </c>
      <c r="K4783">
        <v>22</v>
      </c>
    </row>
    <row r="4784" spans="1:11" x14ac:dyDescent="0.6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245</v>
      </c>
      <c r="H4784" t="s">
        <v>245</v>
      </c>
      <c r="I4784" t="s">
        <v>246</v>
      </c>
      <c r="J4784">
        <v>162</v>
      </c>
      <c r="K4784">
        <v>22</v>
      </c>
    </row>
    <row r="4785" spans="1:11" x14ac:dyDescent="0.6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246</v>
      </c>
      <c r="H4785" t="s">
        <v>246</v>
      </c>
      <c r="I4785" t="s">
        <v>246</v>
      </c>
      <c r="J4785">
        <v>162</v>
      </c>
      <c r="K4785">
        <v>22</v>
      </c>
    </row>
    <row r="4786" spans="1:11" x14ac:dyDescent="0.6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246</v>
      </c>
      <c r="H4786" t="s">
        <v>245</v>
      </c>
      <c r="I4786" t="s">
        <v>246</v>
      </c>
      <c r="J4786">
        <v>162</v>
      </c>
      <c r="K4786">
        <v>22</v>
      </c>
    </row>
    <row r="4787" spans="1:11" x14ac:dyDescent="0.6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246</v>
      </c>
      <c r="H4787" t="s">
        <v>245</v>
      </c>
      <c r="I4787" t="s">
        <v>246</v>
      </c>
      <c r="J4787">
        <v>162</v>
      </c>
      <c r="K4787">
        <v>22</v>
      </c>
    </row>
    <row r="4788" spans="1:11" x14ac:dyDescent="0.6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246</v>
      </c>
      <c r="H4788" t="s">
        <v>245</v>
      </c>
      <c r="I4788" t="s">
        <v>246</v>
      </c>
      <c r="J4788">
        <v>162</v>
      </c>
      <c r="K4788">
        <v>22</v>
      </c>
    </row>
    <row r="4789" spans="1:11" x14ac:dyDescent="0.6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246</v>
      </c>
      <c r="H4789" t="s">
        <v>246</v>
      </c>
      <c r="I4789" t="s">
        <v>246</v>
      </c>
      <c r="J4789">
        <v>162</v>
      </c>
      <c r="K4789">
        <v>22</v>
      </c>
    </row>
    <row r="4790" spans="1:11" x14ac:dyDescent="0.6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246</v>
      </c>
      <c r="H4790" t="s">
        <v>245</v>
      </c>
      <c r="I4790" t="s">
        <v>246</v>
      </c>
      <c r="J4790">
        <v>162</v>
      </c>
      <c r="K4790">
        <v>22</v>
      </c>
    </row>
    <row r="4791" spans="1:11" x14ac:dyDescent="0.6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246</v>
      </c>
      <c r="H4791" t="s">
        <v>245</v>
      </c>
      <c r="I4791" t="s">
        <v>246</v>
      </c>
      <c r="J4791">
        <v>162</v>
      </c>
      <c r="K4791">
        <v>22</v>
      </c>
    </row>
    <row r="4792" spans="1:11" x14ac:dyDescent="0.6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246</v>
      </c>
      <c r="H4792" t="s">
        <v>246</v>
      </c>
      <c r="I4792" t="s">
        <v>246</v>
      </c>
      <c r="J4792">
        <v>162</v>
      </c>
      <c r="K4792">
        <v>22</v>
      </c>
    </row>
    <row r="4793" spans="1:11" x14ac:dyDescent="0.6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246</v>
      </c>
      <c r="H4793" t="s">
        <v>245</v>
      </c>
      <c r="I4793" t="s">
        <v>246</v>
      </c>
      <c r="J4793">
        <v>162</v>
      </c>
      <c r="K4793">
        <v>22</v>
      </c>
    </row>
    <row r="4794" spans="1:11" x14ac:dyDescent="0.6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246</v>
      </c>
      <c r="H4794" t="s">
        <v>245</v>
      </c>
      <c r="I4794" t="s">
        <v>246</v>
      </c>
      <c r="J4794">
        <v>162</v>
      </c>
      <c r="K4794">
        <v>22</v>
      </c>
    </row>
    <row r="4795" spans="1:11" x14ac:dyDescent="0.6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246</v>
      </c>
      <c r="H4795" t="s">
        <v>245</v>
      </c>
      <c r="I4795" t="s">
        <v>246</v>
      </c>
      <c r="J4795">
        <v>162</v>
      </c>
      <c r="K4795">
        <v>22</v>
      </c>
    </row>
    <row r="4796" spans="1:11" x14ac:dyDescent="0.6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245</v>
      </c>
      <c r="H4796" t="s">
        <v>245</v>
      </c>
      <c r="I4796" t="s">
        <v>246</v>
      </c>
      <c r="J4796">
        <v>162</v>
      </c>
      <c r="K4796">
        <v>22</v>
      </c>
    </row>
    <row r="4797" spans="1:11" x14ac:dyDescent="0.6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246</v>
      </c>
      <c r="H4797" t="s">
        <v>245</v>
      </c>
      <c r="I4797" t="s">
        <v>246</v>
      </c>
      <c r="J4797">
        <v>162</v>
      </c>
      <c r="K4797">
        <v>22</v>
      </c>
    </row>
    <row r="4798" spans="1:11" x14ac:dyDescent="0.6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245</v>
      </c>
      <c r="H4798" t="s">
        <v>245</v>
      </c>
      <c r="I4798" t="s">
        <v>246</v>
      </c>
      <c r="J4798">
        <v>162</v>
      </c>
      <c r="K4798">
        <v>22</v>
      </c>
    </row>
    <row r="4799" spans="1:11" x14ac:dyDescent="0.6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246</v>
      </c>
      <c r="H4799" t="s">
        <v>245</v>
      </c>
      <c r="I4799" t="s">
        <v>246</v>
      </c>
      <c r="J4799">
        <v>162</v>
      </c>
      <c r="K4799">
        <v>22</v>
      </c>
    </row>
    <row r="4800" spans="1:11" x14ac:dyDescent="0.6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245</v>
      </c>
      <c r="H4800" t="s">
        <v>245</v>
      </c>
      <c r="I4800" t="s">
        <v>245</v>
      </c>
      <c r="J4800">
        <v>162</v>
      </c>
      <c r="K4800">
        <v>22</v>
      </c>
    </row>
    <row r="4801" spans="1:11" x14ac:dyDescent="0.6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246</v>
      </c>
      <c r="H4801" t="s">
        <v>245</v>
      </c>
      <c r="I4801" t="s">
        <v>246</v>
      </c>
      <c r="J4801">
        <v>162</v>
      </c>
      <c r="K4801">
        <v>22</v>
      </c>
    </row>
    <row r="4802" spans="1:11" x14ac:dyDescent="0.6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246</v>
      </c>
      <c r="H4802" t="s">
        <v>246</v>
      </c>
      <c r="I4802" t="s">
        <v>246</v>
      </c>
      <c r="J4802">
        <v>162</v>
      </c>
      <c r="K4802">
        <v>22</v>
      </c>
    </row>
    <row r="4803" spans="1:11" x14ac:dyDescent="0.6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246</v>
      </c>
      <c r="H4803" t="s">
        <v>246</v>
      </c>
      <c r="I4803" t="s">
        <v>246</v>
      </c>
      <c r="J4803">
        <v>162</v>
      </c>
      <c r="K4803">
        <v>22</v>
      </c>
    </row>
    <row r="4804" spans="1:11" x14ac:dyDescent="0.6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245</v>
      </c>
      <c r="H4804" t="s">
        <v>245</v>
      </c>
      <c r="I4804" t="s">
        <v>246</v>
      </c>
      <c r="J4804">
        <v>162</v>
      </c>
      <c r="K4804">
        <v>22</v>
      </c>
    </row>
    <row r="4805" spans="1:11" x14ac:dyDescent="0.6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246</v>
      </c>
      <c r="H4805" t="s">
        <v>246</v>
      </c>
      <c r="I4805" t="s">
        <v>246</v>
      </c>
      <c r="J4805">
        <v>162</v>
      </c>
      <c r="K4805">
        <v>22</v>
      </c>
    </row>
    <row r="4806" spans="1:11" x14ac:dyDescent="0.6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246</v>
      </c>
      <c r="H4806" t="s">
        <v>245</v>
      </c>
      <c r="I4806" t="s">
        <v>246</v>
      </c>
      <c r="J4806">
        <v>162</v>
      </c>
      <c r="K4806">
        <v>22</v>
      </c>
    </row>
    <row r="4807" spans="1:11" x14ac:dyDescent="0.6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246</v>
      </c>
      <c r="H4807" t="s">
        <v>246</v>
      </c>
      <c r="I4807" t="s">
        <v>246</v>
      </c>
      <c r="J4807">
        <v>162</v>
      </c>
      <c r="K4807">
        <v>22</v>
      </c>
    </row>
    <row r="4808" spans="1:11" x14ac:dyDescent="0.6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246</v>
      </c>
      <c r="H4808" t="s">
        <v>245</v>
      </c>
      <c r="I4808" t="s">
        <v>246</v>
      </c>
      <c r="J4808">
        <v>162</v>
      </c>
      <c r="K4808">
        <v>22</v>
      </c>
    </row>
    <row r="4809" spans="1:11" x14ac:dyDescent="0.6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246</v>
      </c>
      <c r="H4809" t="s">
        <v>245</v>
      </c>
      <c r="I4809" t="s">
        <v>246</v>
      </c>
      <c r="J4809">
        <v>162</v>
      </c>
      <c r="K4809">
        <v>22</v>
      </c>
    </row>
    <row r="4810" spans="1:11" x14ac:dyDescent="0.6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245</v>
      </c>
      <c r="H4810" t="s">
        <v>245</v>
      </c>
      <c r="I4810" t="s">
        <v>246</v>
      </c>
      <c r="J4810">
        <v>162</v>
      </c>
      <c r="K4810">
        <v>22</v>
      </c>
    </row>
    <row r="4811" spans="1:11" x14ac:dyDescent="0.6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246</v>
      </c>
      <c r="H4811" t="s">
        <v>245</v>
      </c>
      <c r="I4811" t="s">
        <v>246</v>
      </c>
      <c r="J4811">
        <v>162</v>
      </c>
      <c r="K4811">
        <v>22</v>
      </c>
    </row>
    <row r="4812" spans="1:11" x14ac:dyDescent="0.6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245</v>
      </c>
      <c r="H4812" t="s">
        <v>245</v>
      </c>
      <c r="I4812" t="s">
        <v>246</v>
      </c>
      <c r="J4812">
        <v>162</v>
      </c>
      <c r="K4812">
        <v>22</v>
      </c>
    </row>
    <row r="4813" spans="1:11" x14ac:dyDescent="0.6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245</v>
      </c>
      <c r="H4813" t="s">
        <v>245</v>
      </c>
      <c r="I4813" t="s">
        <v>245</v>
      </c>
      <c r="J4813">
        <v>162</v>
      </c>
      <c r="K4813">
        <v>22</v>
      </c>
    </row>
    <row r="4814" spans="1:11" x14ac:dyDescent="0.6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245</v>
      </c>
      <c r="H4814" t="s">
        <v>245</v>
      </c>
      <c r="I4814" t="s">
        <v>246</v>
      </c>
      <c r="J4814">
        <v>162</v>
      </c>
      <c r="K4814">
        <v>22</v>
      </c>
    </row>
    <row r="4815" spans="1:11" x14ac:dyDescent="0.6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245</v>
      </c>
      <c r="H4815" t="s">
        <v>245</v>
      </c>
      <c r="I4815" t="s">
        <v>246</v>
      </c>
      <c r="J4815">
        <v>162</v>
      </c>
      <c r="K4815">
        <v>22</v>
      </c>
    </row>
    <row r="4816" spans="1:11" x14ac:dyDescent="0.6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245</v>
      </c>
      <c r="H4816" t="s">
        <v>245</v>
      </c>
      <c r="I4816" t="s">
        <v>246</v>
      </c>
      <c r="J4816">
        <v>162</v>
      </c>
      <c r="K4816">
        <v>22</v>
      </c>
    </row>
    <row r="4817" spans="1:11" x14ac:dyDescent="0.6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245</v>
      </c>
      <c r="H4817" t="s">
        <v>245</v>
      </c>
      <c r="I4817" t="s">
        <v>246</v>
      </c>
      <c r="J4817">
        <v>162</v>
      </c>
      <c r="K4817">
        <v>22</v>
      </c>
    </row>
    <row r="4818" spans="1:11" x14ac:dyDescent="0.6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246</v>
      </c>
      <c r="H4818" t="s">
        <v>246</v>
      </c>
      <c r="I4818" t="s">
        <v>246</v>
      </c>
      <c r="J4818">
        <v>162</v>
      </c>
      <c r="K4818">
        <v>22</v>
      </c>
    </row>
    <row r="4819" spans="1:11" x14ac:dyDescent="0.6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246</v>
      </c>
      <c r="H4819" t="s">
        <v>246</v>
      </c>
      <c r="I4819" t="s">
        <v>246</v>
      </c>
      <c r="J4819">
        <v>162</v>
      </c>
      <c r="K4819">
        <v>22</v>
      </c>
    </row>
    <row r="4820" spans="1:11" x14ac:dyDescent="0.6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245</v>
      </c>
      <c r="H4820" t="s">
        <v>245</v>
      </c>
      <c r="I4820" t="s">
        <v>246</v>
      </c>
      <c r="J4820">
        <v>162</v>
      </c>
      <c r="K4820">
        <v>22</v>
      </c>
    </row>
    <row r="4821" spans="1:11" x14ac:dyDescent="0.6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246</v>
      </c>
      <c r="H4821" t="s">
        <v>246</v>
      </c>
      <c r="I4821" t="s">
        <v>246</v>
      </c>
      <c r="J4821">
        <v>162</v>
      </c>
      <c r="K4821">
        <v>22</v>
      </c>
    </row>
    <row r="4822" spans="1:11" x14ac:dyDescent="0.6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246</v>
      </c>
      <c r="H4822" t="s">
        <v>245</v>
      </c>
      <c r="I4822" t="s">
        <v>246</v>
      </c>
      <c r="J4822">
        <v>162</v>
      </c>
      <c r="K4822">
        <v>22</v>
      </c>
    </row>
    <row r="4823" spans="1:11" x14ac:dyDescent="0.6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246</v>
      </c>
      <c r="H4823" t="s">
        <v>245</v>
      </c>
      <c r="I4823" t="s">
        <v>246</v>
      </c>
      <c r="J4823">
        <v>162</v>
      </c>
      <c r="K4823">
        <v>22</v>
      </c>
    </row>
    <row r="4824" spans="1:11" x14ac:dyDescent="0.6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246</v>
      </c>
      <c r="H4824" t="s">
        <v>245</v>
      </c>
      <c r="I4824" t="s">
        <v>246</v>
      </c>
      <c r="J4824">
        <v>162</v>
      </c>
      <c r="K4824">
        <v>22</v>
      </c>
    </row>
    <row r="4825" spans="1:11" x14ac:dyDescent="0.6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246</v>
      </c>
      <c r="H4825" t="s">
        <v>246</v>
      </c>
      <c r="I4825" t="s">
        <v>246</v>
      </c>
      <c r="J4825">
        <v>162</v>
      </c>
      <c r="K4825">
        <v>22</v>
      </c>
    </row>
    <row r="4826" spans="1:11" x14ac:dyDescent="0.6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246</v>
      </c>
      <c r="H4826" t="s">
        <v>245</v>
      </c>
      <c r="I4826" t="s">
        <v>246</v>
      </c>
      <c r="J4826">
        <v>162</v>
      </c>
      <c r="K4826">
        <v>22</v>
      </c>
    </row>
    <row r="4827" spans="1:11" x14ac:dyDescent="0.6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246</v>
      </c>
      <c r="H4827" t="s">
        <v>245</v>
      </c>
      <c r="I4827" t="s">
        <v>246</v>
      </c>
      <c r="J4827">
        <v>162</v>
      </c>
      <c r="K4827">
        <v>22</v>
      </c>
    </row>
    <row r="4828" spans="1:11" x14ac:dyDescent="0.6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246</v>
      </c>
      <c r="H4828" t="s">
        <v>246</v>
      </c>
      <c r="I4828" t="s">
        <v>246</v>
      </c>
      <c r="J4828">
        <v>162</v>
      </c>
      <c r="K4828">
        <v>22</v>
      </c>
    </row>
    <row r="4829" spans="1:11" x14ac:dyDescent="0.6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246</v>
      </c>
      <c r="H4829" t="s">
        <v>246</v>
      </c>
      <c r="I4829" t="s">
        <v>246</v>
      </c>
      <c r="J4829">
        <v>162</v>
      </c>
      <c r="K4829">
        <v>22</v>
      </c>
    </row>
    <row r="4830" spans="1:11" x14ac:dyDescent="0.6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246</v>
      </c>
      <c r="H4830" t="s">
        <v>245</v>
      </c>
      <c r="I4830" t="s">
        <v>246</v>
      </c>
      <c r="J4830">
        <v>162</v>
      </c>
      <c r="K4830">
        <v>22</v>
      </c>
    </row>
    <row r="4831" spans="1:11" x14ac:dyDescent="0.6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246</v>
      </c>
      <c r="H4831" t="s">
        <v>245</v>
      </c>
      <c r="I4831" t="s">
        <v>246</v>
      </c>
      <c r="J4831">
        <v>162</v>
      </c>
      <c r="K4831">
        <v>22</v>
      </c>
    </row>
    <row r="4832" spans="1:11" x14ac:dyDescent="0.6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245</v>
      </c>
      <c r="H4832" t="s">
        <v>245</v>
      </c>
      <c r="I4832" t="s">
        <v>246</v>
      </c>
      <c r="J4832">
        <v>162</v>
      </c>
      <c r="K4832">
        <v>22</v>
      </c>
    </row>
    <row r="4833" spans="1:11" x14ac:dyDescent="0.6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246</v>
      </c>
      <c r="H4833" t="s">
        <v>246</v>
      </c>
      <c r="I4833" t="s">
        <v>246</v>
      </c>
      <c r="J4833">
        <v>162</v>
      </c>
      <c r="K4833">
        <v>22</v>
      </c>
    </row>
    <row r="4834" spans="1:11" x14ac:dyDescent="0.6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245</v>
      </c>
      <c r="H4834" t="s">
        <v>245</v>
      </c>
      <c r="I4834" t="s">
        <v>246</v>
      </c>
      <c r="J4834">
        <v>162</v>
      </c>
      <c r="K4834">
        <v>22</v>
      </c>
    </row>
    <row r="4835" spans="1:11" x14ac:dyDescent="0.6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246</v>
      </c>
      <c r="H4835" t="s">
        <v>245</v>
      </c>
      <c r="I4835" t="s">
        <v>246</v>
      </c>
      <c r="J4835">
        <v>162</v>
      </c>
      <c r="K4835">
        <v>22</v>
      </c>
    </row>
    <row r="4836" spans="1:11" x14ac:dyDescent="0.6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246</v>
      </c>
      <c r="H4836" t="s">
        <v>245</v>
      </c>
      <c r="I4836" t="s">
        <v>246</v>
      </c>
      <c r="J4836">
        <v>162</v>
      </c>
      <c r="K4836">
        <v>22</v>
      </c>
    </row>
    <row r="4837" spans="1:11" x14ac:dyDescent="0.6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246</v>
      </c>
      <c r="H4837" t="s">
        <v>245</v>
      </c>
      <c r="I4837" t="s">
        <v>246</v>
      </c>
      <c r="J4837">
        <v>162</v>
      </c>
      <c r="K4837">
        <v>22</v>
      </c>
    </row>
    <row r="4838" spans="1:11" x14ac:dyDescent="0.6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246</v>
      </c>
      <c r="H4838" t="s">
        <v>245</v>
      </c>
      <c r="I4838" t="s">
        <v>246</v>
      </c>
      <c r="J4838">
        <v>162</v>
      </c>
      <c r="K4838">
        <v>22</v>
      </c>
    </row>
    <row r="4839" spans="1:11" x14ac:dyDescent="0.6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246</v>
      </c>
      <c r="H4839" t="s">
        <v>245</v>
      </c>
      <c r="I4839" t="s">
        <v>246</v>
      </c>
      <c r="J4839">
        <v>162</v>
      </c>
      <c r="K4839">
        <v>22</v>
      </c>
    </row>
    <row r="4840" spans="1:11" x14ac:dyDescent="0.6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246</v>
      </c>
      <c r="H4840" t="s">
        <v>245</v>
      </c>
      <c r="I4840" t="s">
        <v>246</v>
      </c>
      <c r="J4840">
        <v>162</v>
      </c>
      <c r="K4840">
        <v>22</v>
      </c>
    </row>
    <row r="4841" spans="1:11" x14ac:dyDescent="0.6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245</v>
      </c>
      <c r="H4841" t="s">
        <v>245</v>
      </c>
      <c r="I4841" t="s">
        <v>246</v>
      </c>
      <c r="J4841">
        <v>162</v>
      </c>
      <c r="K4841">
        <v>22</v>
      </c>
    </row>
    <row r="4842" spans="1:11" x14ac:dyDescent="0.6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246</v>
      </c>
      <c r="H4842" t="s">
        <v>245</v>
      </c>
      <c r="I4842" t="s">
        <v>246</v>
      </c>
      <c r="J4842">
        <v>162</v>
      </c>
      <c r="K4842">
        <v>22</v>
      </c>
    </row>
    <row r="4843" spans="1:11" x14ac:dyDescent="0.6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246</v>
      </c>
      <c r="H4843" t="s">
        <v>245</v>
      </c>
      <c r="I4843" t="s">
        <v>246</v>
      </c>
      <c r="J4843">
        <v>162</v>
      </c>
      <c r="K4843">
        <v>22</v>
      </c>
    </row>
    <row r="4844" spans="1:11" x14ac:dyDescent="0.6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245</v>
      </c>
      <c r="H4844" t="s">
        <v>245</v>
      </c>
      <c r="I4844" t="s">
        <v>246</v>
      </c>
      <c r="J4844">
        <v>162</v>
      </c>
      <c r="K4844">
        <v>22</v>
      </c>
    </row>
    <row r="4845" spans="1:11" x14ac:dyDescent="0.6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246</v>
      </c>
      <c r="H4845" t="s">
        <v>246</v>
      </c>
      <c r="I4845" t="s">
        <v>246</v>
      </c>
      <c r="J4845">
        <v>162</v>
      </c>
      <c r="K4845">
        <v>22</v>
      </c>
    </row>
    <row r="4846" spans="1:11" x14ac:dyDescent="0.6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246</v>
      </c>
      <c r="H4846" t="s">
        <v>245</v>
      </c>
      <c r="I4846" t="s">
        <v>246</v>
      </c>
      <c r="J4846">
        <v>162</v>
      </c>
      <c r="K4846">
        <v>22</v>
      </c>
    </row>
    <row r="4847" spans="1:11" x14ac:dyDescent="0.6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245</v>
      </c>
      <c r="H4847" t="s">
        <v>245</v>
      </c>
      <c r="I4847" t="s">
        <v>246</v>
      </c>
      <c r="J4847">
        <v>162</v>
      </c>
      <c r="K4847">
        <v>22</v>
      </c>
    </row>
    <row r="4848" spans="1:11" x14ac:dyDescent="0.6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246</v>
      </c>
      <c r="H4848" t="s">
        <v>245</v>
      </c>
      <c r="I4848" t="s">
        <v>246</v>
      </c>
      <c r="J4848">
        <v>162</v>
      </c>
      <c r="K4848">
        <v>22</v>
      </c>
    </row>
    <row r="4849" spans="1:11" x14ac:dyDescent="0.6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246</v>
      </c>
      <c r="H4849" t="s">
        <v>245</v>
      </c>
      <c r="I4849" t="s">
        <v>246</v>
      </c>
      <c r="J4849">
        <v>162</v>
      </c>
      <c r="K4849">
        <v>22</v>
      </c>
    </row>
    <row r="4850" spans="1:11" x14ac:dyDescent="0.6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246</v>
      </c>
      <c r="H4850" t="s">
        <v>245</v>
      </c>
      <c r="I4850" t="s">
        <v>246</v>
      </c>
      <c r="J4850">
        <v>162</v>
      </c>
      <c r="K4850">
        <v>22</v>
      </c>
    </row>
    <row r="4851" spans="1:11" x14ac:dyDescent="0.6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246</v>
      </c>
      <c r="H4851" t="s">
        <v>245</v>
      </c>
      <c r="I4851" t="s">
        <v>246</v>
      </c>
      <c r="J4851">
        <v>162</v>
      </c>
      <c r="K4851">
        <v>22</v>
      </c>
    </row>
    <row r="4852" spans="1:11" x14ac:dyDescent="0.6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246</v>
      </c>
      <c r="H4852" t="s">
        <v>246</v>
      </c>
      <c r="I4852" t="s">
        <v>246</v>
      </c>
      <c r="J4852">
        <v>162</v>
      </c>
      <c r="K4852">
        <v>22</v>
      </c>
    </row>
    <row r="4853" spans="1:11" x14ac:dyDescent="0.6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246</v>
      </c>
      <c r="H4853" t="s">
        <v>245</v>
      </c>
      <c r="I4853" t="s">
        <v>246</v>
      </c>
      <c r="J4853">
        <v>162</v>
      </c>
      <c r="K4853">
        <v>22</v>
      </c>
    </row>
    <row r="4854" spans="1:11" x14ac:dyDescent="0.6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245</v>
      </c>
      <c r="H4854" t="s">
        <v>245</v>
      </c>
      <c r="I4854" t="s">
        <v>246</v>
      </c>
      <c r="J4854">
        <v>162</v>
      </c>
      <c r="K4854">
        <v>22</v>
      </c>
    </row>
    <row r="4855" spans="1:11" x14ac:dyDescent="0.6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245</v>
      </c>
      <c r="H4855" t="s">
        <v>245</v>
      </c>
      <c r="I4855" t="s">
        <v>245</v>
      </c>
      <c r="J4855">
        <v>162</v>
      </c>
      <c r="K4855">
        <v>22</v>
      </c>
    </row>
    <row r="4856" spans="1:11" x14ac:dyDescent="0.6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246</v>
      </c>
      <c r="H4856" t="s">
        <v>245</v>
      </c>
      <c r="I4856" t="s">
        <v>246</v>
      </c>
      <c r="J4856">
        <v>162</v>
      </c>
      <c r="K4856">
        <v>22</v>
      </c>
    </row>
    <row r="4857" spans="1:11" x14ac:dyDescent="0.6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246</v>
      </c>
      <c r="H4857" t="s">
        <v>245</v>
      </c>
      <c r="I4857" t="s">
        <v>246</v>
      </c>
      <c r="J4857">
        <v>162</v>
      </c>
      <c r="K4857">
        <v>22</v>
      </c>
    </row>
    <row r="4858" spans="1:11" x14ac:dyDescent="0.6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246</v>
      </c>
      <c r="H4858" t="s">
        <v>245</v>
      </c>
      <c r="I4858" t="s">
        <v>246</v>
      </c>
      <c r="J4858">
        <v>191</v>
      </c>
      <c r="K4858">
        <v>23</v>
      </c>
    </row>
    <row r="4859" spans="1:11" x14ac:dyDescent="0.6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246</v>
      </c>
      <c r="H4859" t="s">
        <v>245</v>
      </c>
      <c r="I4859" t="s">
        <v>246</v>
      </c>
      <c r="J4859">
        <v>191</v>
      </c>
      <c r="K4859">
        <v>23</v>
      </c>
    </row>
    <row r="4860" spans="1:11" x14ac:dyDescent="0.6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246</v>
      </c>
      <c r="H4860" t="s">
        <v>245</v>
      </c>
      <c r="I4860" t="s">
        <v>246</v>
      </c>
      <c r="J4860">
        <v>191</v>
      </c>
      <c r="K4860">
        <v>23</v>
      </c>
    </row>
    <row r="4861" spans="1:11" x14ac:dyDescent="0.6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245</v>
      </c>
      <c r="H4861" t="s">
        <v>245</v>
      </c>
      <c r="I4861" t="s">
        <v>246</v>
      </c>
      <c r="J4861">
        <v>191</v>
      </c>
      <c r="K4861">
        <v>23</v>
      </c>
    </row>
    <row r="4862" spans="1:11" x14ac:dyDescent="0.6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246</v>
      </c>
      <c r="H4862" t="s">
        <v>245</v>
      </c>
      <c r="I4862" t="s">
        <v>246</v>
      </c>
      <c r="J4862">
        <v>191</v>
      </c>
      <c r="K4862">
        <v>23</v>
      </c>
    </row>
    <row r="4863" spans="1:11" x14ac:dyDescent="0.6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246</v>
      </c>
      <c r="H4863" t="s">
        <v>246</v>
      </c>
      <c r="I4863" t="s">
        <v>246</v>
      </c>
      <c r="J4863">
        <v>191</v>
      </c>
      <c r="K4863">
        <v>23</v>
      </c>
    </row>
    <row r="4864" spans="1:11" x14ac:dyDescent="0.6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245</v>
      </c>
      <c r="H4864" t="s">
        <v>245</v>
      </c>
      <c r="I4864" t="s">
        <v>246</v>
      </c>
      <c r="J4864">
        <v>191</v>
      </c>
      <c r="K4864">
        <v>23</v>
      </c>
    </row>
    <row r="4865" spans="1:11" x14ac:dyDescent="0.6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245</v>
      </c>
      <c r="H4865" t="s">
        <v>245</v>
      </c>
      <c r="I4865" t="s">
        <v>246</v>
      </c>
      <c r="J4865">
        <v>191</v>
      </c>
      <c r="K4865">
        <v>23</v>
      </c>
    </row>
    <row r="4866" spans="1:11" x14ac:dyDescent="0.6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246</v>
      </c>
      <c r="H4866" t="s">
        <v>245</v>
      </c>
      <c r="I4866" t="s">
        <v>246</v>
      </c>
      <c r="J4866">
        <v>191</v>
      </c>
      <c r="K4866">
        <v>23</v>
      </c>
    </row>
    <row r="4867" spans="1:11" x14ac:dyDescent="0.6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246</v>
      </c>
      <c r="H4867" t="s">
        <v>245</v>
      </c>
      <c r="I4867" t="s">
        <v>246</v>
      </c>
      <c r="J4867">
        <v>191</v>
      </c>
      <c r="K4867">
        <v>23</v>
      </c>
    </row>
    <row r="4868" spans="1:11" x14ac:dyDescent="0.6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245</v>
      </c>
      <c r="H4868" t="s">
        <v>245</v>
      </c>
      <c r="I4868" t="s">
        <v>246</v>
      </c>
      <c r="J4868">
        <v>191</v>
      </c>
      <c r="K4868">
        <v>23</v>
      </c>
    </row>
    <row r="4869" spans="1:11" x14ac:dyDescent="0.6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245</v>
      </c>
      <c r="H4869" t="s">
        <v>245</v>
      </c>
      <c r="I4869" t="s">
        <v>246</v>
      </c>
      <c r="J4869">
        <v>191</v>
      </c>
      <c r="K4869">
        <v>23</v>
      </c>
    </row>
    <row r="4870" spans="1:11" x14ac:dyDescent="0.6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246</v>
      </c>
      <c r="H4870" t="s">
        <v>245</v>
      </c>
      <c r="I4870" t="s">
        <v>246</v>
      </c>
      <c r="J4870">
        <v>191</v>
      </c>
      <c r="K4870">
        <v>23</v>
      </c>
    </row>
    <row r="4871" spans="1:11" x14ac:dyDescent="0.6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246</v>
      </c>
      <c r="H4871" t="s">
        <v>245</v>
      </c>
      <c r="I4871" t="s">
        <v>246</v>
      </c>
      <c r="J4871">
        <v>191</v>
      </c>
      <c r="K4871">
        <v>23</v>
      </c>
    </row>
    <row r="4872" spans="1:11" x14ac:dyDescent="0.6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246</v>
      </c>
      <c r="H4872" t="s">
        <v>245</v>
      </c>
      <c r="I4872" t="s">
        <v>246</v>
      </c>
      <c r="J4872">
        <v>191</v>
      </c>
      <c r="K4872">
        <v>23</v>
      </c>
    </row>
    <row r="4873" spans="1:11" x14ac:dyDescent="0.6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246</v>
      </c>
      <c r="H4873" t="s">
        <v>246</v>
      </c>
      <c r="I4873" t="s">
        <v>246</v>
      </c>
      <c r="J4873">
        <v>191</v>
      </c>
      <c r="K4873">
        <v>23</v>
      </c>
    </row>
    <row r="4874" spans="1:11" x14ac:dyDescent="0.6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246</v>
      </c>
      <c r="H4874" t="s">
        <v>245</v>
      </c>
      <c r="I4874" t="s">
        <v>246</v>
      </c>
      <c r="J4874">
        <v>191</v>
      </c>
      <c r="K4874">
        <v>23</v>
      </c>
    </row>
    <row r="4875" spans="1:11" x14ac:dyDescent="0.6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245</v>
      </c>
      <c r="H4875" t="s">
        <v>245</v>
      </c>
      <c r="I4875" t="s">
        <v>246</v>
      </c>
      <c r="J4875">
        <v>191</v>
      </c>
      <c r="K4875">
        <v>23</v>
      </c>
    </row>
    <row r="4876" spans="1:11" x14ac:dyDescent="0.6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245</v>
      </c>
      <c r="H4876" t="s">
        <v>245</v>
      </c>
      <c r="I4876" t="s">
        <v>246</v>
      </c>
      <c r="J4876">
        <v>191</v>
      </c>
      <c r="K4876">
        <v>23</v>
      </c>
    </row>
    <row r="4877" spans="1:11" x14ac:dyDescent="0.6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246</v>
      </c>
      <c r="H4877" t="s">
        <v>245</v>
      </c>
      <c r="I4877" t="s">
        <v>246</v>
      </c>
      <c r="J4877">
        <v>191</v>
      </c>
      <c r="K4877">
        <v>23</v>
      </c>
    </row>
    <row r="4878" spans="1:11" x14ac:dyDescent="0.6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246</v>
      </c>
      <c r="H4878" t="s">
        <v>245</v>
      </c>
      <c r="I4878" t="s">
        <v>246</v>
      </c>
      <c r="J4878">
        <v>191</v>
      </c>
      <c r="K4878">
        <v>23</v>
      </c>
    </row>
    <row r="4879" spans="1:11" x14ac:dyDescent="0.6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245</v>
      </c>
      <c r="H4879" t="s">
        <v>245</v>
      </c>
      <c r="I4879" t="s">
        <v>246</v>
      </c>
      <c r="J4879">
        <v>191</v>
      </c>
      <c r="K4879">
        <v>23</v>
      </c>
    </row>
    <row r="4880" spans="1:11" x14ac:dyDescent="0.6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246</v>
      </c>
      <c r="H4880" t="s">
        <v>246</v>
      </c>
      <c r="I4880" t="s">
        <v>246</v>
      </c>
      <c r="J4880">
        <v>191</v>
      </c>
      <c r="K4880">
        <v>23</v>
      </c>
    </row>
    <row r="4881" spans="1:11" x14ac:dyDescent="0.6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246</v>
      </c>
      <c r="H4881" t="s">
        <v>246</v>
      </c>
      <c r="I4881" t="s">
        <v>246</v>
      </c>
      <c r="J4881">
        <v>191</v>
      </c>
      <c r="K4881">
        <v>23</v>
      </c>
    </row>
    <row r="4882" spans="1:11" x14ac:dyDescent="0.6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245</v>
      </c>
      <c r="H4882" t="s">
        <v>245</v>
      </c>
      <c r="I4882" t="s">
        <v>246</v>
      </c>
      <c r="J4882">
        <v>191</v>
      </c>
      <c r="K4882">
        <v>23</v>
      </c>
    </row>
    <row r="4883" spans="1:11" x14ac:dyDescent="0.6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246</v>
      </c>
      <c r="H4883" t="s">
        <v>245</v>
      </c>
      <c r="I4883" t="s">
        <v>246</v>
      </c>
      <c r="J4883">
        <v>191</v>
      </c>
      <c r="K4883">
        <v>23</v>
      </c>
    </row>
    <row r="4884" spans="1:11" x14ac:dyDescent="0.6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246</v>
      </c>
      <c r="H4884" t="s">
        <v>246</v>
      </c>
      <c r="I4884" t="s">
        <v>246</v>
      </c>
      <c r="J4884">
        <v>191</v>
      </c>
      <c r="K4884">
        <v>23</v>
      </c>
    </row>
    <row r="4885" spans="1:11" x14ac:dyDescent="0.6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246</v>
      </c>
      <c r="H4885" t="s">
        <v>245</v>
      </c>
      <c r="I4885" t="s">
        <v>246</v>
      </c>
      <c r="J4885">
        <v>191</v>
      </c>
      <c r="K4885">
        <v>23</v>
      </c>
    </row>
    <row r="4886" spans="1:11" x14ac:dyDescent="0.6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246</v>
      </c>
      <c r="H4886" t="s">
        <v>245</v>
      </c>
      <c r="I4886" t="s">
        <v>246</v>
      </c>
      <c r="J4886">
        <v>191</v>
      </c>
      <c r="K4886">
        <v>23</v>
      </c>
    </row>
    <row r="4887" spans="1:11" x14ac:dyDescent="0.6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246</v>
      </c>
      <c r="H4887" t="s">
        <v>245</v>
      </c>
      <c r="I4887" t="s">
        <v>246</v>
      </c>
      <c r="J4887">
        <v>191</v>
      </c>
      <c r="K4887">
        <v>23</v>
      </c>
    </row>
    <row r="4888" spans="1:11" x14ac:dyDescent="0.6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246</v>
      </c>
      <c r="H4888" t="s">
        <v>246</v>
      </c>
      <c r="I4888" t="s">
        <v>246</v>
      </c>
      <c r="J4888">
        <v>191</v>
      </c>
      <c r="K4888">
        <v>23</v>
      </c>
    </row>
    <row r="4889" spans="1:11" x14ac:dyDescent="0.6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246</v>
      </c>
      <c r="H4889" t="s">
        <v>245</v>
      </c>
      <c r="I4889" t="s">
        <v>246</v>
      </c>
      <c r="J4889">
        <v>191</v>
      </c>
      <c r="K4889">
        <v>23</v>
      </c>
    </row>
    <row r="4890" spans="1:11" x14ac:dyDescent="0.6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246</v>
      </c>
      <c r="H4890" t="s">
        <v>245</v>
      </c>
      <c r="I4890" t="s">
        <v>246</v>
      </c>
      <c r="J4890">
        <v>191</v>
      </c>
      <c r="K4890">
        <v>23</v>
      </c>
    </row>
    <row r="4891" spans="1:11" x14ac:dyDescent="0.6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245</v>
      </c>
      <c r="H4891" t="s">
        <v>245</v>
      </c>
      <c r="I4891" t="s">
        <v>246</v>
      </c>
      <c r="J4891">
        <v>191</v>
      </c>
      <c r="K4891">
        <v>23</v>
      </c>
    </row>
    <row r="4892" spans="1:11" x14ac:dyDescent="0.6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246</v>
      </c>
      <c r="H4892" t="s">
        <v>245</v>
      </c>
      <c r="I4892" t="s">
        <v>246</v>
      </c>
      <c r="J4892">
        <v>191</v>
      </c>
      <c r="K4892">
        <v>23</v>
      </c>
    </row>
    <row r="4893" spans="1:11" x14ac:dyDescent="0.6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246</v>
      </c>
      <c r="H4893" t="s">
        <v>245</v>
      </c>
      <c r="I4893" t="s">
        <v>246</v>
      </c>
      <c r="J4893">
        <v>191</v>
      </c>
      <c r="K4893">
        <v>23</v>
      </c>
    </row>
    <row r="4894" spans="1:11" x14ac:dyDescent="0.6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246</v>
      </c>
      <c r="H4894" t="s">
        <v>245</v>
      </c>
      <c r="I4894" t="s">
        <v>246</v>
      </c>
      <c r="J4894">
        <v>191</v>
      </c>
      <c r="K4894">
        <v>23</v>
      </c>
    </row>
    <row r="4895" spans="1:11" x14ac:dyDescent="0.6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245</v>
      </c>
      <c r="H4895" t="s">
        <v>245</v>
      </c>
      <c r="I4895" t="s">
        <v>246</v>
      </c>
      <c r="J4895">
        <v>191</v>
      </c>
      <c r="K4895">
        <v>23</v>
      </c>
    </row>
    <row r="4896" spans="1:11" x14ac:dyDescent="0.6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246</v>
      </c>
      <c r="H4896" t="s">
        <v>245</v>
      </c>
      <c r="I4896" t="s">
        <v>246</v>
      </c>
      <c r="J4896">
        <v>191</v>
      </c>
      <c r="K4896">
        <v>23</v>
      </c>
    </row>
    <row r="4897" spans="1:11" x14ac:dyDescent="0.6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245</v>
      </c>
      <c r="H4897" t="s">
        <v>245</v>
      </c>
      <c r="I4897" t="s">
        <v>246</v>
      </c>
      <c r="J4897">
        <v>191</v>
      </c>
      <c r="K4897">
        <v>23</v>
      </c>
    </row>
    <row r="4898" spans="1:11" x14ac:dyDescent="0.6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246</v>
      </c>
      <c r="H4898" t="s">
        <v>245</v>
      </c>
      <c r="I4898" t="s">
        <v>246</v>
      </c>
      <c r="J4898">
        <v>191</v>
      </c>
      <c r="K4898">
        <v>23</v>
      </c>
    </row>
    <row r="4899" spans="1:11" x14ac:dyDescent="0.6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246</v>
      </c>
      <c r="H4899" t="s">
        <v>245</v>
      </c>
      <c r="I4899" t="s">
        <v>246</v>
      </c>
      <c r="J4899">
        <v>191</v>
      </c>
      <c r="K4899">
        <v>23</v>
      </c>
    </row>
    <row r="4900" spans="1:11" x14ac:dyDescent="0.6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245</v>
      </c>
      <c r="H4900" t="s">
        <v>245</v>
      </c>
      <c r="I4900" t="s">
        <v>246</v>
      </c>
      <c r="J4900">
        <v>191</v>
      </c>
      <c r="K4900">
        <v>23</v>
      </c>
    </row>
    <row r="4901" spans="1:11" x14ac:dyDescent="0.6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245</v>
      </c>
      <c r="H4901" t="s">
        <v>245</v>
      </c>
      <c r="I4901" t="s">
        <v>245</v>
      </c>
      <c r="J4901">
        <v>191</v>
      </c>
      <c r="K4901">
        <v>23</v>
      </c>
    </row>
    <row r="4902" spans="1:11" x14ac:dyDescent="0.6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245</v>
      </c>
      <c r="H4902" t="s">
        <v>245</v>
      </c>
      <c r="I4902" t="s">
        <v>246</v>
      </c>
      <c r="J4902">
        <v>191</v>
      </c>
      <c r="K4902">
        <v>23</v>
      </c>
    </row>
    <row r="4903" spans="1:11" x14ac:dyDescent="0.6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246</v>
      </c>
      <c r="H4903" t="s">
        <v>245</v>
      </c>
      <c r="I4903" t="s">
        <v>246</v>
      </c>
      <c r="J4903">
        <v>191</v>
      </c>
      <c r="K4903">
        <v>23</v>
      </c>
    </row>
    <row r="4904" spans="1:11" x14ac:dyDescent="0.6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246</v>
      </c>
      <c r="H4904" t="s">
        <v>245</v>
      </c>
      <c r="I4904" t="s">
        <v>246</v>
      </c>
      <c r="J4904">
        <v>191</v>
      </c>
      <c r="K4904">
        <v>23</v>
      </c>
    </row>
    <row r="4905" spans="1:11" x14ac:dyDescent="0.6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246</v>
      </c>
      <c r="H4905" t="s">
        <v>246</v>
      </c>
      <c r="I4905" t="s">
        <v>246</v>
      </c>
      <c r="J4905">
        <v>191</v>
      </c>
      <c r="K4905">
        <v>23</v>
      </c>
    </row>
    <row r="4906" spans="1:11" x14ac:dyDescent="0.6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245</v>
      </c>
      <c r="H4906" t="s">
        <v>245</v>
      </c>
      <c r="I4906" t="s">
        <v>246</v>
      </c>
      <c r="J4906">
        <v>191</v>
      </c>
      <c r="K4906">
        <v>23</v>
      </c>
    </row>
    <row r="4907" spans="1:11" x14ac:dyDescent="0.6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246</v>
      </c>
      <c r="H4907" t="s">
        <v>246</v>
      </c>
      <c r="I4907" t="s">
        <v>246</v>
      </c>
      <c r="J4907">
        <v>191</v>
      </c>
      <c r="K4907">
        <v>23</v>
      </c>
    </row>
    <row r="4908" spans="1:11" x14ac:dyDescent="0.6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245</v>
      </c>
      <c r="H4908" t="s">
        <v>245</v>
      </c>
      <c r="I4908" t="s">
        <v>246</v>
      </c>
      <c r="J4908">
        <v>191</v>
      </c>
      <c r="K4908">
        <v>23</v>
      </c>
    </row>
    <row r="4909" spans="1:11" x14ac:dyDescent="0.6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246</v>
      </c>
      <c r="H4909" t="s">
        <v>245</v>
      </c>
      <c r="I4909" t="s">
        <v>246</v>
      </c>
      <c r="J4909">
        <v>191</v>
      </c>
      <c r="K4909">
        <v>23</v>
      </c>
    </row>
    <row r="4910" spans="1:11" x14ac:dyDescent="0.6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246</v>
      </c>
      <c r="H4910" t="s">
        <v>245</v>
      </c>
      <c r="I4910" t="s">
        <v>246</v>
      </c>
      <c r="J4910">
        <v>191</v>
      </c>
      <c r="K4910">
        <v>23</v>
      </c>
    </row>
    <row r="4911" spans="1:11" x14ac:dyDescent="0.6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246</v>
      </c>
      <c r="H4911" t="s">
        <v>245</v>
      </c>
      <c r="I4911" t="s">
        <v>246</v>
      </c>
      <c r="J4911">
        <v>191</v>
      </c>
      <c r="K4911">
        <v>23</v>
      </c>
    </row>
    <row r="4912" spans="1:11" x14ac:dyDescent="0.6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246</v>
      </c>
      <c r="H4912" t="s">
        <v>245</v>
      </c>
      <c r="I4912" t="s">
        <v>246</v>
      </c>
      <c r="J4912">
        <v>191</v>
      </c>
      <c r="K4912">
        <v>23</v>
      </c>
    </row>
    <row r="4913" spans="1:11" x14ac:dyDescent="0.6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246</v>
      </c>
      <c r="H4913" t="s">
        <v>245</v>
      </c>
      <c r="I4913" t="s">
        <v>246</v>
      </c>
      <c r="J4913">
        <v>191</v>
      </c>
      <c r="K4913">
        <v>23</v>
      </c>
    </row>
    <row r="4914" spans="1:11" x14ac:dyDescent="0.6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245</v>
      </c>
      <c r="H4914" t="s">
        <v>245</v>
      </c>
      <c r="I4914" t="s">
        <v>246</v>
      </c>
      <c r="J4914">
        <v>191</v>
      </c>
      <c r="K4914">
        <v>23</v>
      </c>
    </row>
    <row r="4915" spans="1:11" x14ac:dyDescent="0.6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246</v>
      </c>
      <c r="H4915" t="s">
        <v>245</v>
      </c>
      <c r="I4915" t="s">
        <v>246</v>
      </c>
      <c r="J4915">
        <v>191</v>
      </c>
      <c r="K4915">
        <v>23</v>
      </c>
    </row>
    <row r="4916" spans="1:11" x14ac:dyDescent="0.6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246</v>
      </c>
      <c r="H4916" t="s">
        <v>246</v>
      </c>
      <c r="I4916" t="s">
        <v>246</v>
      </c>
      <c r="J4916">
        <v>191</v>
      </c>
      <c r="K4916">
        <v>23</v>
      </c>
    </row>
    <row r="4917" spans="1:11" x14ac:dyDescent="0.6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245</v>
      </c>
      <c r="H4917" t="s">
        <v>245</v>
      </c>
      <c r="I4917" t="s">
        <v>246</v>
      </c>
      <c r="J4917">
        <v>191</v>
      </c>
      <c r="K4917">
        <v>23</v>
      </c>
    </row>
    <row r="4918" spans="1:11" x14ac:dyDescent="0.6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246</v>
      </c>
      <c r="H4918" t="s">
        <v>246</v>
      </c>
      <c r="I4918" t="s">
        <v>246</v>
      </c>
      <c r="J4918">
        <v>191</v>
      </c>
      <c r="K4918">
        <v>23</v>
      </c>
    </row>
    <row r="4919" spans="1:11" x14ac:dyDescent="0.6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246</v>
      </c>
      <c r="H4919" t="s">
        <v>246</v>
      </c>
      <c r="I4919" t="s">
        <v>246</v>
      </c>
      <c r="J4919">
        <v>191</v>
      </c>
      <c r="K4919">
        <v>23</v>
      </c>
    </row>
    <row r="4920" spans="1:11" x14ac:dyDescent="0.6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246</v>
      </c>
      <c r="H4920" t="s">
        <v>245</v>
      </c>
      <c r="I4920" t="s">
        <v>246</v>
      </c>
      <c r="J4920">
        <v>191</v>
      </c>
      <c r="K4920">
        <v>23</v>
      </c>
    </row>
    <row r="4921" spans="1:11" x14ac:dyDescent="0.6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246</v>
      </c>
      <c r="H4921" t="s">
        <v>246</v>
      </c>
      <c r="I4921" t="s">
        <v>246</v>
      </c>
      <c r="J4921">
        <v>191</v>
      </c>
      <c r="K4921">
        <v>23</v>
      </c>
    </row>
    <row r="4922" spans="1:11" x14ac:dyDescent="0.6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245</v>
      </c>
      <c r="H4922" t="s">
        <v>245</v>
      </c>
      <c r="I4922" t="s">
        <v>246</v>
      </c>
      <c r="J4922">
        <v>191</v>
      </c>
      <c r="K4922">
        <v>23</v>
      </c>
    </row>
    <row r="4923" spans="1:11" x14ac:dyDescent="0.6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246</v>
      </c>
      <c r="H4923" t="s">
        <v>245</v>
      </c>
      <c r="I4923" t="s">
        <v>246</v>
      </c>
      <c r="J4923">
        <v>191</v>
      </c>
      <c r="K4923">
        <v>23</v>
      </c>
    </row>
    <row r="4924" spans="1:11" x14ac:dyDescent="0.6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246</v>
      </c>
      <c r="H4924" t="s">
        <v>246</v>
      </c>
      <c r="I4924" t="s">
        <v>246</v>
      </c>
      <c r="J4924">
        <v>191</v>
      </c>
      <c r="K4924">
        <v>23</v>
      </c>
    </row>
    <row r="4925" spans="1:11" x14ac:dyDescent="0.6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246</v>
      </c>
      <c r="H4925" t="s">
        <v>245</v>
      </c>
      <c r="I4925" t="s">
        <v>246</v>
      </c>
      <c r="J4925">
        <v>191</v>
      </c>
      <c r="K4925">
        <v>23</v>
      </c>
    </row>
    <row r="4926" spans="1:11" x14ac:dyDescent="0.6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246</v>
      </c>
      <c r="H4926" t="s">
        <v>245</v>
      </c>
      <c r="I4926" t="s">
        <v>246</v>
      </c>
      <c r="J4926">
        <v>191</v>
      </c>
      <c r="K4926">
        <v>23</v>
      </c>
    </row>
    <row r="4927" spans="1:11" x14ac:dyDescent="0.6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245</v>
      </c>
      <c r="H4927" t="s">
        <v>245</v>
      </c>
      <c r="I4927" t="s">
        <v>246</v>
      </c>
      <c r="J4927">
        <v>191</v>
      </c>
      <c r="K4927">
        <v>23</v>
      </c>
    </row>
    <row r="4928" spans="1:11" x14ac:dyDescent="0.6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246</v>
      </c>
      <c r="H4928" t="s">
        <v>245</v>
      </c>
      <c r="I4928" t="s">
        <v>246</v>
      </c>
      <c r="J4928">
        <v>191</v>
      </c>
      <c r="K4928">
        <v>23</v>
      </c>
    </row>
    <row r="4929" spans="1:11" x14ac:dyDescent="0.6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246</v>
      </c>
      <c r="H4929" t="s">
        <v>245</v>
      </c>
      <c r="I4929" t="s">
        <v>246</v>
      </c>
      <c r="J4929">
        <v>191</v>
      </c>
      <c r="K4929">
        <v>23</v>
      </c>
    </row>
    <row r="4930" spans="1:11" x14ac:dyDescent="0.6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245</v>
      </c>
      <c r="H4930" t="s">
        <v>245</v>
      </c>
      <c r="I4930" t="s">
        <v>246</v>
      </c>
      <c r="J4930">
        <v>191</v>
      </c>
      <c r="K4930">
        <v>23</v>
      </c>
    </row>
    <row r="4931" spans="1:11" x14ac:dyDescent="0.6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246</v>
      </c>
      <c r="H4931" t="s">
        <v>245</v>
      </c>
      <c r="I4931" t="s">
        <v>246</v>
      </c>
      <c r="J4931">
        <v>191</v>
      </c>
      <c r="K4931">
        <v>23</v>
      </c>
    </row>
    <row r="4932" spans="1:11" x14ac:dyDescent="0.6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246</v>
      </c>
      <c r="H4932" t="s">
        <v>246</v>
      </c>
      <c r="I4932" t="s">
        <v>246</v>
      </c>
      <c r="J4932">
        <v>191</v>
      </c>
      <c r="K4932">
        <v>23</v>
      </c>
    </row>
    <row r="4933" spans="1:11" x14ac:dyDescent="0.6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246</v>
      </c>
      <c r="H4933" t="s">
        <v>245</v>
      </c>
      <c r="I4933" t="s">
        <v>246</v>
      </c>
      <c r="J4933">
        <v>191</v>
      </c>
      <c r="K4933">
        <v>23</v>
      </c>
    </row>
    <row r="4934" spans="1:11" x14ac:dyDescent="0.6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246</v>
      </c>
      <c r="H4934" t="s">
        <v>246</v>
      </c>
      <c r="I4934" t="s">
        <v>246</v>
      </c>
      <c r="J4934">
        <v>191</v>
      </c>
      <c r="K4934">
        <v>23</v>
      </c>
    </row>
    <row r="4935" spans="1:11" x14ac:dyDescent="0.6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245</v>
      </c>
      <c r="H4935" t="s">
        <v>245</v>
      </c>
      <c r="I4935" t="s">
        <v>246</v>
      </c>
      <c r="J4935">
        <v>191</v>
      </c>
      <c r="K4935">
        <v>23</v>
      </c>
    </row>
    <row r="4936" spans="1:11" x14ac:dyDescent="0.6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246</v>
      </c>
      <c r="H4936" t="s">
        <v>246</v>
      </c>
      <c r="I4936" t="s">
        <v>246</v>
      </c>
      <c r="J4936">
        <v>191</v>
      </c>
      <c r="K4936">
        <v>23</v>
      </c>
    </row>
    <row r="4937" spans="1:11" x14ac:dyDescent="0.6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246</v>
      </c>
      <c r="H4937" t="s">
        <v>245</v>
      </c>
      <c r="I4937" t="s">
        <v>246</v>
      </c>
      <c r="J4937">
        <v>191</v>
      </c>
      <c r="K4937">
        <v>23</v>
      </c>
    </row>
    <row r="4938" spans="1:11" x14ac:dyDescent="0.6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245</v>
      </c>
      <c r="H4938" t="s">
        <v>245</v>
      </c>
      <c r="I4938" t="s">
        <v>246</v>
      </c>
      <c r="J4938">
        <v>191</v>
      </c>
      <c r="K4938">
        <v>23</v>
      </c>
    </row>
    <row r="4939" spans="1:11" x14ac:dyDescent="0.6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245</v>
      </c>
      <c r="H4939" t="s">
        <v>245</v>
      </c>
      <c r="I4939" t="s">
        <v>246</v>
      </c>
      <c r="J4939">
        <v>191</v>
      </c>
      <c r="K4939">
        <v>23</v>
      </c>
    </row>
    <row r="4940" spans="1:11" x14ac:dyDescent="0.6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246</v>
      </c>
      <c r="H4940" t="s">
        <v>245</v>
      </c>
      <c r="I4940" t="s">
        <v>246</v>
      </c>
      <c r="J4940">
        <v>191</v>
      </c>
      <c r="K4940">
        <v>23</v>
      </c>
    </row>
    <row r="4941" spans="1:11" x14ac:dyDescent="0.6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245</v>
      </c>
      <c r="H4941" t="s">
        <v>245</v>
      </c>
      <c r="I4941" t="s">
        <v>245</v>
      </c>
      <c r="J4941">
        <v>191</v>
      </c>
      <c r="K4941">
        <v>23</v>
      </c>
    </row>
    <row r="4942" spans="1:11" x14ac:dyDescent="0.6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246</v>
      </c>
      <c r="H4942" t="s">
        <v>245</v>
      </c>
      <c r="I4942" t="s">
        <v>246</v>
      </c>
      <c r="J4942">
        <v>191</v>
      </c>
      <c r="K4942">
        <v>23</v>
      </c>
    </row>
    <row r="4943" spans="1:11" x14ac:dyDescent="0.6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245</v>
      </c>
      <c r="H4943" t="s">
        <v>245</v>
      </c>
      <c r="I4943" t="s">
        <v>245</v>
      </c>
      <c r="J4943">
        <v>191</v>
      </c>
      <c r="K4943">
        <v>23</v>
      </c>
    </row>
    <row r="4944" spans="1:11" x14ac:dyDescent="0.6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245</v>
      </c>
      <c r="H4944" t="s">
        <v>245</v>
      </c>
      <c r="I4944" t="s">
        <v>246</v>
      </c>
      <c r="J4944">
        <v>191</v>
      </c>
      <c r="K4944">
        <v>23</v>
      </c>
    </row>
    <row r="4945" spans="1:11" x14ac:dyDescent="0.6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245</v>
      </c>
      <c r="H4945" t="s">
        <v>245</v>
      </c>
      <c r="I4945" t="s">
        <v>245</v>
      </c>
      <c r="J4945">
        <v>191</v>
      </c>
      <c r="K4945">
        <v>23</v>
      </c>
    </row>
    <row r="4946" spans="1:11" x14ac:dyDescent="0.6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246</v>
      </c>
      <c r="H4946" t="s">
        <v>246</v>
      </c>
      <c r="I4946" t="s">
        <v>246</v>
      </c>
      <c r="J4946">
        <v>191</v>
      </c>
      <c r="K4946">
        <v>23</v>
      </c>
    </row>
    <row r="4947" spans="1:11" x14ac:dyDescent="0.6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245</v>
      </c>
      <c r="H4947" t="s">
        <v>245</v>
      </c>
      <c r="I4947" t="s">
        <v>246</v>
      </c>
      <c r="J4947">
        <v>191</v>
      </c>
      <c r="K4947">
        <v>23</v>
      </c>
    </row>
    <row r="4948" spans="1:11" x14ac:dyDescent="0.6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246</v>
      </c>
      <c r="H4948" t="s">
        <v>245</v>
      </c>
      <c r="I4948" t="s">
        <v>246</v>
      </c>
      <c r="J4948">
        <v>191</v>
      </c>
      <c r="K4948">
        <v>23</v>
      </c>
    </row>
    <row r="4949" spans="1:11" x14ac:dyDescent="0.6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246</v>
      </c>
      <c r="H4949" t="s">
        <v>245</v>
      </c>
      <c r="I4949" t="s">
        <v>246</v>
      </c>
      <c r="J4949">
        <v>191</v>
      </c>
      <c r="K4949">
        <v>23</v>
      </c>
    </row>
    <row r="4950" spans="1:11" x14ac:dyDescent="0.6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246</v>
      </c>
      <c r="H4950" t="s">
        <v>245</v>
      </c>
      <c r="I4950" t="s">
        <v>246</v>
      </c>
      <c r="J4950">
        <v>191</v>
      </c>
      <c r="K4950">
        <v>23</v>
      </c>
    </row>
    <row r="4951" spans="1:11" x14ac:dyDescent="0.6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245</v>
      </c>
      <c r="H4951" t="s">
        <v>245</v>
      </c>
      <c r="I4951" t="s">
        <v>246</v>
      </c>
      <c r="J4951">
        <v>191</v>
      </c>
      <c r="K4951">
        <v>23</v>
      </c>
    </row>
    <row r="4952" spans="1:11" x14ac:dyDescent="0.6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245</v>
      </c>
      <c r="H4952" t="s">
        <v>245</v>
      </c>
      <c r="I4952" t="s">
        <v>246</v>
      </c>
      <c r="J4952">
        <v>191</v>
      </c>
      <c r="K4952">
        <v>23</v>
      </c>
    </row>
    <row r="4953" spans="1:11" x14ac:dyDescent="0.6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246</v>
      </c>
      <c r="H4953" t="s">
        <v>245</v>
      </c>
      <c r="I4953" t="s">
        <v>246</v>
      </c>
      <c r="J4953">
        <v>191</v>
      </c>
      <c r="K4953">
        <v>23</v>
      </c>
    </row>
    <row r="4954" spans="1:11" x14ac:dyDescent="0.6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245</v>
      </c>
      <c r="H4954" t="s">
        <v>245</v>
      </c>
      <c r="I4954" t="s">
        <v>246</v>
      </c>
      <c r="J4954">
        <v>191</v>
      </c>
      <c r="K4954">
        <v>23</v>
      </c>
    </row>
    <row r="4955" spans="1:11" x14ac:dyDescent="0.6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246</v>
      </c>
      <c r="H4955" t="s">
        <v>245</v>
      </c>
      <c r="I4955" t="s">
        <v>246</v>
      </c>
      <c r="J4955">
        <v>191</v>
      </c>
      <c r="K4955">
        <v>23</v>
      </c>
    </row>
    <row r="4956" spans="1:11" x14ac:dyDescent="0.6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245</v>
      </c>
      <c r="H4956" t="s">
        <v>245</v>
      </c>
      <c r="I4956" t="s">
        <v>245</v>
      </c>
      <c r="J4956">
        <v>191</v>
      </c>
      <c r="K4956">
        <v>23</v>
      </c>
    </row>
    <row r="4957" spans="1:11" x14ac:dyDescent="0.6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246</v>
      </c>
      <c r="H4957" t="s">
        <v>245</v>
      </c>
      <c r="I4957" t="s">
        <v>246</v>
      </c>
      <c r="J4957">
        <v>191</v>
      </c>
      <c r="K4957">
        <v>23</v>
      </c>
    </row>
    <row r="4958" spans="1:11" x14ac:dyDescent="0.6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246</v>
      </c>
      <c r="H4958" t="s">
        <v>246</v>
      </c>
      <c r="I4958" t="s">
        <v>246</v>
      </c>
      <c r="J4958">
        <v>191</v>
      </c>
      <c r="K4958">
        <v>23</v>
      </c>
    </row>
    <row r="4959" spans="1:11" x14ac:dyDescent="0.6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245</v>
      </c>
      <c r="H4959" t="s">
        <v>245</v>
      </c>
      <c r="I4959" t="s">
        <v>246</v>
      </c>
      <c r="J4959">
        <v>191</v>
      </c>
      <c r="K4959">
        <v>23</v>
      </c>
    </row>
    <row r="4960" spans="1:11" x14ac:dyDescent="0.6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246</v>
      </c>
      <c r="H4960" t="s">
        <v>246</v>
      </c>
      <c r="I4960" t="s">
        <v>246</v>
      </c>
      <c r="J4960">
        <v>191</v>
      </c>
      <c r="K4960">
        <v>23</v>
      </c>
    </row>
    <row r="4961" spans="1:11" x14ac:dyDescent="0.6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245</v>
      </c>
      <c r="H4961" t="s">
        <v>245</v>
      </c>
      <c r="I4961" t="s">
        <v>246</v>
      </c>
      <c r="J4961">
        <v>191</v>
      </c>
      <c r="K4961">
        <v>23</v>
      </c>
    </row>
    <row r="4962" spans="1:11" x14ac:dyDescent="0.6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246</v>
      </c>
      <c r="H4962" t="s">
        <v>245</v>
      </c>
      <c r="I4962" t="s">
        <v>246</v>
      </c>
      <c r="J4962">
        <v>191</v>
      </c>
      <c r="K4962">
        <v>23</v>
      </c>
    </row>
    <row r="4963" spans="1:11" x14ac:dyDescent="0.6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246</v>
      </c>
      <c r="H4963" t="s">
        <v>245</v>
      </c>
      <c r="I4963" t="s">
        <v>246</v>
      </c>
      <c r="J4963">
        <v>191</v>
      </c>
      <c r="K4963">
        <v>23</v>
      </c>
    </row>
    <row r="4964" spans="1:11" x14ac:dyDescent="0.6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246</v>
      </c>
      <c r="H4964" t="s">
        <v>245</v>
      </c>
      <c r="I4964" t="s">
        <v>246</v>
      </c>
      <c r="J4964">
        <v>191</v>
      </c>
      <c r="K4964">
        <v>23</v>
      </c>
    </row>
    <row r="4965" spans="1:11" x14ac:dyDescent="0.6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245</v>
      </c>
      <c r="H4965" t="s">
        <v>245</v>
      </c>
      <c r="I4965" t="s">
        <v>245</v>
      </c>
      <c r="J4965">
        <v>191</v>
      </c>
      <c r="K4965">
        <v>23</v>
      </c>
    </row>
    <row r="4966" spans="1:11" x14ac:dyDescent="0.6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245</v>
      </c>
      <c r="H4966" t="s">
        <v>245</v>
      </c>
      <c r="I4966" t="s">
        <v>246</v>
      </c>
      <c r="J4966">
        <v>191</v>
      </c>
      <c r="K4966">
        <v>23</v>
      </c>
    </row>
    <row r="4967" spans="1:11" x14ac:dyDescent="0.6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246</v>
      </c>
      <c r="H4967" t="s">
        <v>245</v>
      </c>
      <c r="I4967" t="s">
        <v>246</v>
      </c>
      <c r="J4967">
        <v>191</v>
      </c>
      <c r="K4967">
        <v>23</v>
      </c>
    </row>
    <row r="4968" spans="1:11" x14ac:dyDescent="0.6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245</v>
      </c>
      <c r="H4968" t="s">
        <v>245</v>
      </c>
      <c r="I4968" t="s">
        <v>245</v>
      </c>
      <c r="J4968">
        <v>191</v>
      </c>
      <c r="K4968">
        <v>23</v>
      </c>
    </row>
    <row r="4969" spans="1:11" x14ac:dyDescent="0.6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245</v>
      </c>
      <c r="H4969" t="s">
        <v>245</v>
      </c>
      <c r="I4969" t="s">
        <v>246</v>
      </c>
      <c r="J4969">
        <v>191</v>
      </c>
      <c r="K4969">
        <v>23</v>
      </c>
    </row>
    <row r="4970" spans="1:11" x14ac:dyDescent="0.6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246</v>
      </c>
      <c r="H4970" t="s">
        <v>245</v>
      </c>
      <c r="I4970" t="s">
        <v>246</v>
      </c>
      <c r="J4970">
        <v>191</v>
      </c>
      <c r="K4970">
        <v>23</v>
      </c>
    </row>
    <row r="4971" spans="1:11" x14ac:dyDescent="0.6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246</v>
      </c>
      <c r="H4971" t="s">
        <v>245</v>
      </c>
      <c r="I4971" t="s">
        <v>246</v>
      </c>
      <c r="J4971">
        <v>191</v>
      </c>
      <c r="K4971">
        <v>23</v>
      </c>
    </row>
    <row r="4972" spans="1:11" x14ac:dyDescent="0.6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245</v>
      </c>
      <c r="H4972" t="s">
        <v>245</v>
      </c>
      <c r="I4972" t="s">
        <v>246</v>
      </c>
      <c r="J4972">
        <v>191</v>
      </c>
      <c r="K4972">
        <v>23</v>
      </c>
    </row>
    <row r="4973" spans="1:11" x14ac:dyDescent="0.6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245</v>
      </c>
      <c r="H4973" t="s">
        <v>245</v>
      </c>
      <c r="I4973" t="s">
        <v>246</v>
      </c>
      <c r="J4973">
        <v>191</v>
      </c>
      <c r="K4973">
        <v>23</v>
      </c>
    </row>
    <row r="4974" spans="1:11" x14ac:dyDescent="0.6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245</v>
      </c>
      <c r="H4974" t="s">
        <v>245</v>
      </c>
      <c r="I4974" t="s">
        <v>246</v>
      </c>
      <c r="J4974">
        <v>191</v>
      </c>
      <c r="K4974">
        <v>23</v>
      </c>
    </row>
    <row r="4975" spans="1:11" x14ac:dyDescent="0.6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246</v>
      </c>
      <c r="H4975" t="s">
        <v>246</v>
      </c>
      <c r="I4975" t="s">
        <v>246</v>
      </c>
      <c r="J4975">
        <v>191</v>
      </c>
      <c r="K4975">
        <v>23</v>
      </c>
    </row>
    <row r="4976" spans="1:11" x14ac:dyDescent="0.6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245</v>
      </c>
      <c r="H4976" t="s">
        <v>245</v>
      </c>
      <c r="I4976" t="s">
        <v>246</v>
      </c>
      <c r="J4976">
        <v>191</v>
      </c>
      <c r="K4976">
        <v>23</v>
      </c>
    </row>
    <row r="4977" spans="1:11" x14ac:dyDescent="0.6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245</v>
      </c>
      <c r="H4977" t="s">
        <v>245</v>
      </c>
      <c r="I4977" t="s">
        <v>245</v>
      </c>
      <c r="J4977">
        <v>191</v>
      </c>
      <c r="K4977">
        <v>23</v>
      </c>
    </row>
    <row r="4978" spans="1:11" x14ac:dyDescent="0.6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246</v>
      </c>
      <c r="H4978" t="s">
        <v>245</v>
      </c>
      <c r="I4978" t="s">
        <v>246</v>
      </c>
      <c r="J4978">
        <v>191</v>
      </c>
      <c r="K4978">
        <v>23</v>
      </c>
    </row>
    <row r="4979" spans="1:11" x14ac:dyDescent="0.6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245</v>
      </c>
      <c r="H4979" t="s">
        <v>245</v>
      </c>
      <c r="I4979" t="s">
        <v>246</v>
      </c>
      <c r="J4979">
        <v>191</v>
      </c>
      <c r="K4979">
        <v>23</v>
      </c>
    </row>
    <row r="4980" spans="1:11" x14ac:dyDescent="0.6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246</v>
      </c>
      <c r="H4980" t="s">
        <v>245</v>
      </c>
      <c r="I4980" t="s">
        <v>246</v>
      </c>
      <c r="J4980">
        <v>191</v>
      </c>
      <c r="K4980">
        <v>23</v>
      </c>
    </row>
    <row r="4981" spans="1:11" x14ac:dyDescent="0.6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246</v>
      </c>
      <c r="H4981" t="s">
        <v>245</v>
      </c>
      <c r="I4981" t="s">
        <v>246</v>
      </c>
      <c r="J4981">
        <v>191</v>
      </c>
      <c r="K4981">
        <v>23</v>
      </c>
    </row>
    <row r="4982" spans="1:11" x14ac:dyDescent="0.6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246</v>
      </c>
      <c r="H4982" t="s">
        <v>246</v>
      </c>
      <c r="I4982" t="s">
        <v>246</v>
      </c>
      <c r="J4982">
        <v>191</v>
      </c>
      <c r="K4982">
        <v>23</v>
      </c>
    </row>
    <row r="4983" spans="1:11" x14ac:dyDescent="0.6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245</v>
      </c>
      <c r="H4983" t="s">
        <v>245</v>
      </c>
      <c r="I4983" t="s">
        <v>246</v>
      </c>
      <c r="J4983">
        <v>191</v>
      </c>
      <c r="K4983">
        <v>23</v>
      </c>
    </row>
    <row r="4984" spans="1:11" x14ac:dyDescent="0.6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246</v>
      </c>
      <c r="H4984" t="s">
        <v>246</v>
      </c>
      <c r="I4984" t="s">
        <v>246</v>
      </c>
      <c r="J4984">
        <v>191</v>
      </c>
      <c r="K4984">
        <v>23</v>
      </c>
    </row>
    <row r="4985" spans="1:11" x14ac:dyDescent="0.6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246</v>
      </c>
      <c r="H4985" t="s">
        <v>245</v>
      </c>
      <c r="I4985" t="s">
        <v>246</v>
      </c>
      <c r="J4985">
        <v>191</v>
      </c>
      <c r="K4985">
        <v>23</v>
      </c>
    </row>
    <row r="4986" spans="1:11" x14ac:dyDescent="0.6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245</v>
      </c>
      <c r="H4986" t="s">
        <v>245</v>
      </c>
      <c r="I4986" t="s">
        <v>246</v>
      </c>
      <c r="J4986">
        <v>191</v>
      </c>
      <c r="K4986">
        <v>23</v>
      </c>
    </row>
    <row r="4987" spans="1:11" x14ac:dyDescent="0.6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246</v>
      </c>
      <c r="H4987" t="s">
        <v>245</v>
      </c>
      <c r="I4987" t="s">
        <v>246</v>
      </c>
      <c r="J4987">
        <v>191</v>
      </c>
      <c r="K4987">
        <v>23</v>
      </c>
    </row>
    <row r="4988" spans="1:11" x14ac:dyDescent="0.6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245</v>
      </c>
      <c r="H4988" t="s">
        <v>245</v>
      </c>
      <c r="I4988" t="s">
        <v>246</v>
      </c>
      <c r="J4988">
        <v>191</v>
      </c>
      <c r="K4988">
        <v>23</v>
      </c>
    </row>
    <row r="4989" spans="1:11" x14ac:dyDescent="0.6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246</v>
      </c>
      <c r="H4989" t="s">
        <v>245</v>
      </c>
      <c r="I4989" t="s">
        <v>246</v>
      </c>
      <c r="J4989">
        <v>191</v>
      </c>
      <c r="K4989">
        <v>23</v>
      </c>
    </row>
    <row r="4990" spans="1:11" x14ac:dyDescent="0.6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246</v>
      </c>
      <c r="H4990" t="s">
        <v>246</v>
      </c>
      <c r="I4990" t="s">
        <v>246</v>
      </c>
      <c r="J4990">
        <v>191</v>
      </c>
      <c r="K4990">
        <v>23</v>
      </c>
    </row>
    <row r="4991" spans="1:11" x14ac:dyDescent="0.6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246</v>
      </c>
      <c r="H4991" t="s">
        <v>246</v>
      </c>
      <c r="I4991" t="s">
        <v>246</v>
      </c>
      <c r="J4991">
        <v>191</v>
      </c>
      <c r="K4991">
        <v>23</v>
      </c>
    </row>
    <row r="4992" spans="1:11" x14ac:dyDescent="0.6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246</v>
      </c>
      <c r="H4992" t="s">
        <v>245</v>
      </c>
      <c r="I4992" t="s">
        <v>246</v>
      </c>
      <c r="J4992">
        <v>191</v>
      </c>
      <c r="K4992">
        <v>23</v>
      </c>
    </row>
    <row r="4993" spans="1:11" x14ac:dyDescent="0.6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246</v>
      </c>
      <c r="H4993" t="s">
        <v>246</v>
      </c>
      <c r="I4993" t="s">
        <v>246</v>
      </c>
      <c r="J4993">
        <v>191</v>
      </c>
      <c r="K4993">
        <v>23</v>
      </c>
    </row>
    <row r="4994" spans="1:11" x14ac:dyDescent="0.6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246</v>
      </c>
      <c r="H4994" t="s">
        <v>245</v>
      </c>
      <c r="I4994" t="s">
        <v>246</v>
      </c>
      <c r="J4994">
        <v>191</v>
      </c>
      <c r="K4994">
        <v>23</v>
      </c>
    </row>
    <row r="4995" spans="1:11" x14ac:dyDescent="0.6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246</v>
      </c>
      <c r="H4995" t="s">
        <v>245</v>
      </c>
      <c r="I4995" t="s">
        <v>246</v>
      </c>
      <c r="J4995">
        <v>191</v>
      </c>
      <c r="K4995">
        <v>23</v>
      </c>
    </row>
    <row r="4996" spans="1:11" x14ac:dyDescent="0.6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245</v>
      </c>
      <c r="H4996" t="s">
        <v>245</v>
      </c>
      <c r="I4996" t="s">
        <v>246</v>
      </c>
      <c r="J4996">
        <v>191</v>
      </c>
      <c r="K4996">
        <v>23</v>
      </c>
    </row>
    <row r="4997" spans="1:11" x14ac:dyDescent="0.6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246</v>
      </c>
      <c r="H4997" t="s">
        <v>246</v>
      </c>
      <c r="I4997" t="s">
        <v>246</v>
      </c>
      <c r="J4997">
        <v>191</v>
      </c>
      <c r="K4997">
        <v>23</v>
      </c>
    </row>
    <row r="4998" spans="1:11" x14ac:dyDescent="0.6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246</v>
      </c>
      <c r="H4998" t="s">
        <v>246</v>
      </c>
      <c r="I4998" t="s">
        <v>246</v>
      </c>
      <c r="J4998">
        <v>191</v>
      </c>
      <c r="K4998">
        <v>23</v>
      </c>
    </row>
    <row r="4999" spans="1:11" x14ac:dyDescent="0.6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245</v>
      </c>
      <c r="H4999" t="s">
        <v>245</v>
      </c>
      <c r="I4999" t="s">
        <v>246</v>
      </c>
      <c r="J4999">
        <v>191</v>
      </c>
      <c r="K4999">
        <v>23</v>
      </c>
    </row>
    <row r="5000" spans="1:11" x14ac:dyDescent="0.6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246</v>
      </c>
      <c r="H5000" t="s">
        <v>246</v>
      </c>
      <c r="I5000" t="s">
        <v>246</v>
      </c>
      <c r="J5000">
        <v>191</v>
      </c>
      <c r="K5000">
        <v>23</v>
      </c>
    </row>
    <row r="5001" spans="1:11" x14ac:dyDescent="0.6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246</v>
      </c>
      <c r="H5001" t="s">
        <v>245</v>
      </c>
      <c r="I5001" t="s">
        <v>246</v>
      </c>
      <c r="J5001">
        <v>191</v>
      </c>
      <c r="K5001">
        <v>23</v>
      </c>
    </row>
    <row r="5002" spans="1:11" x14ac:dyDescent="0.6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246</v>
      </c>
      <c r="H5002" t="s">
        <v>245</v>
      </c>
      <c r="I5002" t="s">
        <v>246</v>
      </c>
      <c r="J5002">
        <v>191</v>
      </c>
      <c r="K5002">
        <v>23</v>
      </c>
    </row>
    <row r="5003" spans="1:11" x14ac:dyDescent="0.6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245</v>
      </c>
      <c r="H5003" t="s">
        <v>245</v>
      </c>
      <c r="I5003" t="s">
        <v>246</v>
      </c>
      <c r="J5003">
        <v>191</v>
      </c>
      <c r="K5003">
        <v>23</v>
      </c>
    </row>
    <row r="5004" spans="1:11" x14ac:dyDescent="0.6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246</v>
      </c>
      <c r="H5004" t="s">
        <v>245</v>
      </c>
      <c r="I5004" t="s">
        <v>246</v>
      </c>
      <c r="J5004">
        <v>191</v>
      </c>
      <c r="K5004">
        <v>23</v>
      </c>
    </row>
    <row r="5005" spans="1:11" x14ac:dyDescent="0.6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246</v>
      </c>
      <c r="H5005" t="s">
        <v>245</v>
      </c>
      <c r="I5005" t="s">
        <v>246</v>
      </c>
      <c r="J5005">
        <v>191</v>
      </c>
      <c r="K5005">
        <v>23</v>
      </c>
    </row>
    <row r="5006" spans="1:11" x14ac:dyDescent="0.6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246</v>
      </c>
      <c r="H5006" t="s">
        <v>245</v>
      </c>
      <c r="I5006" t="s">
        <v>246</v>
      </c>
      <c r="J5006">
        <v>191</v>
      </c>
      <c r="K5006">
        <v>23</v>
      </c>
    </row>
    <row r="5007" spans="1:11" x14ac:dyDescent="0.6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245</v>
      </c>
      <c r="H5007" t="s">
        <v>245</v>
      </c>
      <c r="I5007" t="s">
        <v>246</v>
      </c>
      <c r="J5007">
        <v>191</v>
      </c>
      <c r="K5007">
        <v>23</v>
      </c>
    </row>
    <row r="5008" spans="1:11" x14ac:dyDescent="0.6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246</v>
      </c>
      <c r="H5008" t="s">
        <v>245</v>
      </c>
      <c r="I5008" t="s">
        <v>246</v>
      </c>
      <c r="J5008">
        <v>191</v>
      </c>
      <c r="K5008">
        <v>23</v>
      </c>
    </row>
    <row r="5009" spans="1:11" x14ac:dyDescent="0.6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245</v>
      </c>
      <c r="H5009" t="s">
        <v>245</v>
      </c>
      <c r="I5009" t="s">
        <v>246</v>
      </c>
      <c r="J5009">
        <v>191</v>
      </c>
      <c r="K5009">
        <v>23</v>
      </c>
    </row>
    <row r="5010" spans="1:11" x14ac:dyDescent="0.6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246</v>
      </c>
      <c r="H5010" t="s">
        <v>245</v>
      </c>
      <c r="I5010" t="s">
        <v>246</v>
      </c>
      <c r="J5010">
        <v>191</v>
      </c>
      <c r="K5010">
        <v>23</v>
      </c>
    </row>
    <row r="5011" spans="1:11" x14ac:dyDescent="0.6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245</v>
      </c>
      <c r="H5011" t="s">
        <v>245</v>
      </c>
      <c r="I5011" t="s">
        <v>246</v>
      </c>
      <c r="J5011">
        <v>191</v>
      </c>
      <c r="K5011">
        <v>23</v>
      </c>
    </row>
    <row r="5012" spans="1:11" x14ac:dyDescent="0.6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245</v>
      </c>
      <c r="H5012" t="s">
        <v>245</v>
      </c>
      <c r="I5012" t="s">
        <v>245</v>
      </c>
      <c r="J5012">
        <v>191</v>
      </c>
      <c r="K5012">
        <v>23</v>
      </c>
    </row>
    <row r="5013" spans="1:11" x14ac:dyDescent="0.6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246</v>
      </c>
      <c r="H5013" t="s">
        <v>245</v>
      </c>
      <c r="I5013" t="s">
        <v>246</v>
      </c>
      <c r="J5013">
        <v>191</v>
      </c>
      <c r="K5013">
        <v>23</v>
      </c>
    </row>
    <row r="5014" spans="1:11" x14ac:dyDescent="0.6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245</v>
      </c>
      <c r="H5014" t="s">
        <v>245</v>
      </c>
      <c r="I5014" t="s">
        <v>246</v>
      </c>
      <c r="J5014">
        <v>191</v>
      </c>
      <c r="K5014">
        <v>23</v>
      </c>
    </row>
    <row r="5015" spans="1:11" x14ac:dyDescent="0.6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246</v>
      </c>
      <c r="H5015" t="s">
        <v>245</v>
      </c>
      <c r="I5015" t="s">
        <v>246</v>
      </c>
      <c r="J5015">
        <v>191</v>
      </c>
      <c r="K5015">
        <v>23</v>
      </c>
    </row>
    <row r="5016" spans="1:11" x14ac:dyDescent="0.6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245</v>
      </c>
      <c r="H5016" t="s">
        <v>245</v>
      </c>
      <c r="I5016" t="s">
        <v>246</v>
      </c>
      <c r="J5016">
        <v>191</v>
      </c>
      <c r="K5016">
        <v>23</v>
      </c>
    </row>
    <row r="5017" spans="1:11" x14ac:dyDescent="0.6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246</v>
      </c>
      <c r="H5017" t="s">
        <v>246</v>
      </c>
      <c r="I5017" t="s">
        <v>246</v>
      </c>
      <c r="J5017">
        <v>191</v>
      </c>
      <c r="K5017">
        <v>23</v>
      </c>
    </row>
    <row r="5018" spans="1:11" x14ac:dyDescent="0.6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245</v>
      </c>
      <c r="H5018" t="s">
        <v>245</v>
      </c>
      <c r="I5018" t="s">
        <v>246</v>
      </c>
      <c r="J5018">
        <v>191</v>
      </c>
      <c r="K5018">
        <v>23</v>
      </c>
    </row>
    <row r="5019" spans="1:11" x14ac:dyDescent="0.6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246</v>
      </c>
      <c r="H5019" t="s">
        <v>246</v>
      </c>
      <c r="I5019" t="s">
        <v>246</v>
      </c>
      <c r="J5019">
        <v>191</v>
      </c>
      <c r="K5019">
        <v>23</v>
      </c>
    </row>
    <row r="5020" spans="1:11" x14ac:dyDescent="0.6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246</v>
      </c>
      <c r="H5020" t="s">
        <v>245</v>
      </c>
      <c r="I5020" t="s">
        <v>246</v>
      </c>
      <c r="J5020">
        <v>191</v>
      </c>
      <c r="K5020">
        <v>23</v>
      </c>
    </row>
    <row r="5021" spans="1:11" x14ac:dyDescent="0.6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246</v>
      </c>
      <c r="H5021" t="s">
        <v>245</v>
      </c>
      <c r="I5021" t="s">
        <v>246</v>
      </c>
      <c r="J5021">
        <v>191</v>
      </c>
      <c r="K5021">
        <v>23</v>
      </c>
    </row>
    <row r="5022" spans="1:11" x14ac:dyDescent="0.6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246</v>
      </c>
      <c r="H5022" t="s">
        <v>245</v>
      </c>
      <c r="I5022" t="s">
        <v>246</v>
      </c>
      <c r="J5022">
        <v>191</v>
      </c>
      <c r="K5022">
        <v>23</v>
      </c>
    </row>
    <row r="5023" spans="1:11" x14ac:dyDescent="0.6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246</v>
      </c>
      <c r="H5023" t="s">
        <v>245</v>
      </c>
      <c r="I5023" t="s">
        <v>246</v>
      </c>
      <c r="J5023">
        <v>191</v>
      </c>
      <c r="K5023">
        <v>23</v>
      </c>
    </row>
    <row r="5024" spans="1:11" x14ac:dyDescent="0.6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246</v>
      </c>
      <c r="H5024" t="s">
        <v>245</v>
      </c>
      <c r="I5024" t="s">
        <v>246</v>
      </c>
      <c r="J5024">
        <v>191</v>
      </c>
      <c r="K5024">
        <v>23</v>
      </c>
    </row>
    <row r="5025" spans="1:11" x14ac:dyDescent="0.6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245</v>
      </c>
      <c r="H5025" t="s">
        <v>245</v>
      </c>
      <c r="I5025" t="s">
        <v>246</v>
      </c>
      <c r="J5025">
        <v>191</v>
      </c>
      <c r="K5025">
        <v>23</v>
      </c>
    </row>
    <row r="5026" spans="1:11" x14ac:dyDescent="0.6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246</v>
      </c>
      <c r="H5026" t="s">
        <v>246</v>
      </c>
      <c r="I5026" t="s">
        <v>246</v>
      </c>
      <c r="J5026">
        <v>191</v>
      </c>
      <c r="K5026">
        <v>23</v>
      </c>
    </row>
    <row r="5027" spans="1:11" x14ac:dyDescent="0.6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245</v>
      </c>
      <c r="H5027" t="s">
        <v>245</v>
      </c>
      <c r="I5027" t="s">
        <v>245</v>
      </c>
      <c r="J5027">
        <v>191</v>
      </c>
      <c r="K5027">
        <v>23</v>
      </c>
    </row>
    <row r="5028" spans="1:11" x14ac:dyDescent="0.6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246</v>
      </c>
      <c r="H5028" t="s">
        <v>245</v>
      </c>
      <c r="I5028" t="s">
        <v>246</v>
      </c>
      <c r="J5028">
        <v>191</v>
      </c>
      <c r="K5028">
        <v>23</v>
      </c>
    </row>
    <row r="5029" spans="1:11" x14ac:dyDescent="0.6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246</v>
      </c>
      <c r="H5029" t="s">
        <v>245</v>
      </c>
      <c r="I5029" t="s">
        <v>246</v>
      </c>
      <c r="J5029">
        <v>191</v>
      </c>
      <c r="K5029">
        <v>23</v>
      </c>
    </row>
    <row r="5030" spans="1:11" x14ac:dyDescent="0.6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246</v>
      </c>
      <c r="H5030" t="s">
        <v>246</v>
      </c>
      <c r="I5030" t="s">
        <v>246</v>
      </c>
      <c r="J5030">
        <v>191</v>
      </c>
      <c r="K5030">
        <v>23</v>
      </c>
    </row>
    <row r="5031" spans="1:11" x14ac:dyDescent="0.6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246</v>
      </c>
      <c r="H5031" t="s">
        <v>246</v>
      </c>
      <c r="I5031" t="s">
        <v>246</v>
      </c>
      <c r="J5031">
        <v>191</v>
      </c>
      <c r="K5031">
        <v>23</v>
      </c>
    </row>
    <row r="5032" spans="1:11" x14ac:dyDescent="0.6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245</v>
      </c>
      <c r="H5032" t="s">
        <v>245</v>
      </c>
      <c r="I5032" t="s">
        <v>246</v>
      </c>
      <c r="J5032">
        <v>191</v>
      </c>
      <c r="K5032">
        <v>23</v>
      </c>
    </row>
    <row r="5033" spans="1:11" x14ac:dyDescent="0.6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246</v>
      </c>
      <c r="H5033" t="s">
        <v>245</v>
      </c>
      <c r="I5033" t="s">
        <v>246</v>
      </c>
      <c r="J5033">
        <v>191</v>
      </c>
      <c r="K5033">
        <v>23</v>
      </c>
    </row>
    <row r="5034" spans="1:11" x14ac:dyDescent="0.6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245</v>
      </c>
      <c r="H5034" t="s">
        <v>245</v>
      </c>
      <c r="I5034" t="s">
        <v>246</v>
      </c>
      <c r="J5034">
        <v>191</v>
      </c>
      <c r="K5034">
        <v>23</v>
      </c>
    </row>
    <row r="5035" spans="1:11" x14ac:dyDescent="0.6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245</v>
      </c>
      <c r="H5035" t="s">
        <v>245</v>
      </c>
      <c r="I5035" t="s">
        <v>246</v>
      </c>
      <c r="J5035">
        <v>191</v>
      </c>
      <c r="K5035">
        <v>23</v>
      </c>
    </row>
    <row r="5036" spans="1:11" x14ac:dyDescent="0.6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246</v>
      </c>
      <c r="H5036" t="s">
        <v>245</v>
      </c>
      <c r="I5036" t="s">
        <v>246</v>
      </c>
      <c r="J5036">
        <v>191</v>
      </c>
      <c r="K5036">
        <v>23</v>
      </c>
    </row>
    <row r="5037" spans="1:11" x14ac:dyDescent="0.6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246</v>
      </c>
      <c r="H5037" t="s">
        <v>245</v>
      </c>
      <c r="I5037" t="s">
        <v>246</v>
      </c>
      <c r="J5037">
        <v>191</v>
      </c>
      <c r="K5037">
        <v>23</v>
      </c>
    </row>
    <row r="5038" spans="1:11" x14ac:dyDescent="0.6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246</v>
      </c>
      <c r="H5038" t="s">
        <v>246</v>
      </c>
      <c r="I5038" t="s">
        <v>246</v>
      </c>
      <c r="J5038">
        <v>191</v>
      </c>
      <c r="K5038">
        <v>23</v>
      </c>
    </row>
    <row r="5039" spans="1:11" x14ac:dyDescent="0.6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245</v>
      </c>
      <c r="H5039" t="s">
        <v>245</v>
      </c>
      <c r="I5039" t="s">
        <v>246</v>
      </c>
      <c r="J5039">
        <v>191</v>
      </c>
      <c r="K5039">
        <v>23</v>
      </c>
    </row>
    <row r="5040" spans="1:11" x14ac:dyDescent="0.6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246</v>
      </c>
      <c r="H5040" t="s">
        <v>246</v>
      </c>
      <c r="I5040" t="s">
        <v>246</v>
      </c>
      <c r="J5040">
        <v>191</v>
      </c>
      <c r="K5040">
        <v>23</v>
      </c>
    </row>
    <row r="5041" spans="1:11" x14ac:dyDescent="0.6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245</v>
      </c>
      <c r="H5041" t="s">
        <v>245</v>
      </c>
      <c r="I5041" t="s">
        <v>246</v>
      </c>
      <c r="J5041">
        <v>191</v>
      </c>
      <c r="K5041">
        <v>23</v>
      </c>
    </row>
    <row r="5042" spans="1:11" x14ac:dyDescent="0.6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246</v>
      </c>
      <c r="H5042" t="s">
        <v>245</v>
      </c>
      <c r="I5042" t="s">
        <v>246</v>
      </c>
      <c r="J5042">
        <v>191</v>
      </c>
      <c r="K5042">
        <v>23</v>
      </c>
    </row>
    <row r="5043" spans="1:11" x14ac:dyDescent="0.6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246</v>
      </c>
      <c r="H5043" t="s">
        <v>245</v>
      </c>
      <c r="I5043" t="s">
        <v>246</v>
      </c>
      <c r="J5043">
        <v>191</v>
      </c>
      <c r="K5043">
        <v>23</v>
      </c>
    </row>
    <row r="5044" spans="1:11" x14ac:dyDescent="0.6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246</v>
      </c>
      <c r="H5044" t="s">
        <v>245</v>
      </c>
      <c r="I5044" t="s">
        <v>246</v>
      </c>
      <c r="J5044">
        <v>191</v>
      </c>
      <c r="K5044">
        <v>23</v>
      </c>
    </row>
    <row r="5045" spans="1:11" x14ac:dyDescent="0.6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245</v>
      </c>
      <c r="H5045" t="s">
        <v>245</v>
      </c>
      <c r="I5045" t="s">
        <v>246</v>
      </c>
      <c r="J5045">
        <v>191</v>
      </c>
      <c r="K5045">
        <v>23</v>
      </c>
    </row>
    <row r="5046" spans="1:11" x14ac:dyDescent="0.6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246</v>
      </c>
      <c r="H5046" t="s">
        <v>245</v>
      </c>
      <c r="I5046" t="s">
        <v>246</v>
      </c>
      <c r="J5046">
        <v>191</v>
      </c>
      <c r="K5046">
        <v>23</v>
      </c>
    </row>
    <row r="5047" spans="1:11" x14ac:dyDescent="0.6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246</v>
      </c>
      <c r="H5047" t="s">
        <v>246</v>
      </c>
      <c r="I5047" t="s">
        <v>246</v>
      </c>
      <c r="J5047">
        <v>191</v>
      </c>
      <c r="K5047">
        <v>23</v>
      </c>
    </row>
    <row r="5048" spans="1:11" x14ac:dyDescent="0.6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246</v>
      </c>
      <c r="H5048" t="s">
        <v>245</v>
      </c>
      <c r="I5048" t="s">
        <v>246</v>
      </c>
      <c r="J5048">
        <v>191</v>
      </c>
      <c r="K5048">
        <v>23</v>
      </c>
    </row>
    <row r="5049" spans="1:11" x14ac:dyDescent="0.6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245</v>
      </c>
      <c r="H5049" t="s">
        <v>245</v>
      </c>
      <c r="I5049" t="s">
        <v>246</v>
      </c>
      <c r="J5049">
        <v>182</v>
      </c>
      <c r="K5049">
        <v>24</v>
      </c>
    </row>
    <row r="5050" spans="1:11" x14ac:dyDescent="0.6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245</v>
      </c>
      <c r="H5050" t="s">
        <v>245</v>
      </c>
      <c r="I5050" t="s">
        <v>246</v>
      </c>
      <c r="J5050">
        <v>182</v>
      </c>
      <c r="K5050">
        <v>24</v>
      </c>
    </row>
    <row r="5051" spans="1:11" x14ac:dyDescent="0.6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245</v>
      </c>
      <c r="H5051" t="s">
        <v>245</v>
      </c>
      <c r="I5051" t="s">
        <v>246</v>
      </c>
      <c r="J5051">
        <v>182</v>
      </c>
      <c r="K5051">
        <v>24</v>
      </c>
    </row>
    <row r="5052" spans="1:11" x14ac:dyDescent="0.6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246</v>
      </c>
      <c r="H5052" t="s">
        <v>245</v>
      </c>
      <c r="I5052" t="s">
        <v>246</v>
      </c>
      <c r="J5052">
        <v>182</v>
      </c>
      <c r="K5052">
        <v>24</v>
      </c>
    </row>
    <row r="5053" spans="1:11" x14ac:dyDescent="0.6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246</v>
      </c>
      <c r="H5053" t="s">
        <v>246</v>
      </c>
      <c r="I5053" t="s">
        <v>246</v>
      </c>
      <c r="J5053">
        <v>182</v>
      </c>
      <c r="K5053">
        <v>24</v>
      </c>
    </row>
    <row r="5054" spans="1:11" x14ac:dyDescent="0.6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246</v>
      </c>
      <c r="H5054" t="s">
        <v>245</v>
      </c>
      <c r="I5054" t="s">
        <v>246</v>
      </c>
      <c r="J5054">
        <v>182</v>
      </c>
      <c r="K5054">
        <v>24</v>
      </c>
    </row>
    <row r="5055" spans="1:11" x14ac:dyDescent="0.6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245</v>
      </c>
      <c r="H5055" t="s">
        <v>245</v>
      </c>
      <c r="I5055" t="s">
        <v>246</v>
      </c>
      <c r="J5055">
        <v>182</v>
      </c>
      <c r="K5055">
        <v>24</v>
      </c>
    </row>
    <row r="5056" spans="1:11" x14ac:dyDescent="0.6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246</v>
      </c>
      <c r="H5056" t="s">
        <v>245</v>
      </c>
      <c r="I5056" t="s">
        <v>246</v>
      </c>
      <c r="J5056">
        <v>182</v>
      </c>
      <c r="K5056">
        <v>24</v>
      </c>
    </row>
    <row r="5057" spans="1:11" x14ac:dyDescent="0.6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246</v>
      </c>
      <c r="H5057" t="s">
        <v>245</v>
      </c>
      <c r="I5057" t="s">
        <v>246</v>
      </c>
      <c r="J5057">
        <v>182</v>
      </c>
      <c r="K5057">
        <v>24</v>
      </c>
    </row>
    <row r="5058" spans="1:11" x14ac:dyDescent="0.6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246</v>
      </c>
      <c r="H5058" t="s">
        <v>245</v>
      </c>
      <c r="I5058" t="s">
        <v>246</v>
      </c>
      <c r="J5058">
        <v>182</v>
      </c>
      <c r="K5058">
        <v>24</v>
      </c>
    </row>
    <row r="5059" spans="1:11" x14ac:dyDescent="0.6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246</v>
      </c>
      <c r="H5059" t="s">
        <v>245</v>
      </c>
      <c r="I5059" t="s">
        <v>246</v>
      </c>
      <c r="J5059">
        <v>182</v>
      </c>
      <c r="K5059">
        <v>24</v>
      </c>
    </row>
    <row r="5060" spans="1:11" x14ac:dyDescent="0.6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246</v>
      </c>
      <c r="H5060" t="s">
        <v>245</v>
      </c>
      <c r="I5060" t="s">
        <v>246</v>
      </c>
      <c r="J5060">
        <v>182</v>
      </c>
      <c r="K5060">
        <v>24</v>
      </c>
    </row>
    <row r="5061" spans="1:11" x14ac:dyDescent="0.6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246</v>
      </c>
      <c r="H5061" t="s">
        <v>246</v>
      </c>
      <c r="I5061" t="s">
        <v>246</v>
      </c>
      <c r="J5061">
        <v>182</v>
      </c>
      <c r="K5061">
        <v>24</v>
      </c>
    </row>
    <row r="5062" spans="1:11" x14ac:dyDescent="0.6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245</v>
      </c>
      <c r="H5062" t="s">
        <v>245</v>
      </c>
      <c r="I5062" t="s">
        <v>246</v>
      </c>
      <c r="J5062">
        <v>182</v>
      </c>
      <c r="K5062">
        <v>24</v>
      </c>
    </row>
    <row r="5063" spans="1:11" x14ac:dyDescent="0.6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246</v>
      </c>
      <c r="H5063" t="s">
        <v>245</v>
      </c>
      <c r="I5063" t="s">
        <v>246</v>
      </c>
      <c r="J5063">
        <v>182</v>
      </c>
      <c r="K5063">
        <v>24</v>
      </c>
    </row>
    <row r="5064" spans="1:11" x14ac:dyDescent="0.6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246</v>
      </c>
      <c r="H5064" t="s">
        <v>245</v>
      </c>
      <c r="I5064" t="s">
        <v>246</v>
      </c>
      <c r="J5064">
        <v>182</v>
      </c>
      <c r="K5064">
        <v>24</v>
      </c>
    </row>
    <row r="5065" spans="1:11" x14ac:dyDescent="0.6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246</v>
      </c>
      <c r="H5065" t="s">
        <v>245</v>
      </c>
      <c r="I5065" t="s">
        <v>246</v>
      </c>
      <c r="J5065">
        <v>182</v>
      </c>
      <c r="K5065">
        <v>24</v>
      </c>
    </row>
    <row r="5066" spans="1:11" x14ac:dyDescent="0.6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246</v>
      </c>
      <c r="H5066" t="s">
        <v>245</v>
      </c>
      <c r="I5066" t="s">
        <v>246</v>
      </c>
      <c r="J5066">
        <v>182</v>
      </c>
      <c r="K5066">
        <v>24</v>
      </c>
    </row>
    <row r="5067" spans="1:11" x14ac:dyDescent="0.6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245</v>
      </c>
      <c r="H5067" t="s">
        <v>245</v>
      </c>
      <c r="I5067" t="s">
        <v>246</v>
      </c>
      <c r="J5067">
        <v>182</v>
      </c>
      <c r="K5067">
        <v>24</v>
      </c>
    </row>
    <row r="5068" spans="1:11" x14ac:dyDescent="0.6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246</v>
      </c>
      <c r="H5068" t="s">
        <v>245</v>
      </c>
      <c r="I5068" t="s">
        <v>246</v>
      </c>
      <c r="J5068">
        <v>182</v>
      </c>
      <c r="K5068">
        <v>24</v>
      </c>
    </row>
    <row r="5069" spans="1:11" x14ac:dyDescent="0.6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245</v>
      </c>
      <c r="H5069" t="s">
        <v>245</v>
      </c>
      <c r="I5069" t="s">
        <v>246</v>
      </c>
      <c r="J5069">
        <v>182</v>
      </c>
      <c r="K5069">
        <v>24</v>
      </c>
    </row>
    <row r="5070" spans="1:11" x14ac:dyDescent="0.6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245</v>
      </c>
      <c r="H5070" t="s">
        <v>245</v>
      </c>
      <c r="I5070" t="s">
        <v>246</v>
      </c>
      <c r="J5070">
        <v>182</v>
      </c>
      <c r="K5070">
        <v>24</v>
      </c>
    </row>
    <row r="5071" spans="1:11" x14ac:dyDescent="0.6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245</v>
      </c>
      <c r="H5071" t="s">
        <v>245</v>
      </c>
      <c r="I5071" t="s">
        <v>246</v>
      </c>
      <c r="J5071">
        <v>182</v>
      </c>
      <c r="K5071">
        <v>24</v>
      </c>
    </row>
    <row r="5072" spans="1:11" x14ac:dyDescent="0.6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246</v>
      </c>
      <c r="H5072" t="s">
        <v>245</v>
      </c>
      <c r="I5072" t="s">
        <v>246</v>
      </c>
      <c r="J5072">
        <v>182</v>
      </c>
      <c r="K5072">
        <v>24</v>
      </c>
    </row>
    <row r="5073" spans="1:11" x14ac:dyDescent="0.6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245</v>
      </c>
      <c r="H5073" t="s">
        <v>245</v>
      </c>
      <c r="I5073" t="s">
        <v>246</v>
      </c>
      <c r="J5073">
        <v>182</v>
      </c>
      <c r="K5073">
        <v>24</v>
      </c>
    </row>
    <row r="5074" spans="1:11" x14ac:dyDescent="0.6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245</v>
      </c>
      <c r="H5074" t="s">
        <v>245</v>
      </c>
      <c r="I5074" t="s">
        <v>246</v>
      </c>
      <c r="J5074">
        <v>182</v>
      </c>
      <c r="K5074">
        <v>24</v>
      </c>
    </row>
    <row r="5075" spans="1:11" x14ac:dyDescent="0.6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246</v>
      </c>
      <c r="H5075" t="s">
        <v>245</v>
      </c>
      <c r="I5075" t="s">
        <v>246</v>
      </c>
      <c r="J5075">
        <v>182</v>
      </c>
      <c r="K5075">
        <v>24</v>
      </c>
    </row>
    <row r="5076" spans="1:11" x14ac:dyDescent="0.6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246</v>
      </c>
      <c r="H5076" t="s">
        <v>245</v>
      </c>
      <c r="I5076" t="s">
        <v>246</v>
      </c>
      <c r="J5076">
        <v>182</v>
      </c>
      <c r="K5076">
        <v>24</v>
      </c>
    </row>
    <row r="5077" spans="1:11" x14ac:dyDescent="0.6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246</v>
      </c>
      <c r="H5077" t="s">
        <v>246</v>
      </c>
      <c r="I5077" t="s">
        <v>246</v>
      </c>
      <c r="J5077">
        <v>182</v>
      </c>
      <c r="K5077">
        <v>24</v>
      </c>
    </row>
    <row r="5078" spans="1:11" x14ac:dyDescent="0.6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246</v>
      </c>
      <c r="H5078" t="s">
        <v>245</v>
      </c>
      <c r="I5078" t="s">
        <v>246</v>
      </c>
      <c r="J5078">
        <v>182</v>
      </c>
      <c r="K5078">
        <v>24</v>
      </c>
    </row>
    <row r="5079" spans="1:11" x14ac:dyDescent="0.6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246</v>
      </c>
      <c r="H5079" t="s">
        <v>246</v>
      </c>
      <c r="I5079" t="s">
        <v>246</v>
      </c>
      <c r="J5079">
        <v>182</v>
      </c>
      <c r="K5079">
        <v>24</v>
      </c>
    </row>
    <row r="5080" spans="1:11" x14ac:dyDescent="0.6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246</v>
      </c>
      <c r="H5080" t="s">
        <v>245</v>
      </c>
      <c r="I5080" t="s">
        <v>246</v>
      </c>
      <c r="J5080">
        <v>182</v>
      </c>
      <c r="K5080">
        <v>24</v>
      </c>
    </row>
    <row r="5081" spans="1:11" x14ac:dyDescent="0.6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246</v>
      </c>
      <c r="H5081" t="s">
        <v>245</v>
      </c>
      <c r="I5081" t="s">
        <v>246</v>
      </c>
      <c r="J5081">
        <v>182</v>
      </c>
      <c r="K5081">
        <v>24</v>
      </c>
    </row>
    <row r="5082" spans="1:11" x14ac:dyDescent="0.6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245</v>
      </c>
      <c r="H5082" t="s">
        <v>245</v>
      </c>
      <c r="I5082" t="s">
        <v>246</v>
      </c>
      <c r="J5082">
        <v>182</v>
      </c>
      <c r="K5082">
        <v>24</v>
      </c>
    </row>
    <row r="5083" spans="1:11" x14ac:dyDescent="0.6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246</v>
      </c>
      <c r="H5083" t="s">
        <v>245</v>
      </c>
      <c r="I5083" t="s">
        <v>246</v>
      </c>
      <c r="J5083">
        <v>182</v>
      </c>
      <c r="K5083">
        <v>24</v>
      </c>
    </row>
    <row r="5084" spans="1:11" x14ac:dyDescent="0.6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246</v>
      </c>
      <c r="H5084" t="s">
        <v>246</v>
      </c>
      <c r="I5084" t="s">
        <v>246</v>
      </c>
      <c r="J5084">
        <v>182</v>
      </c>
      <c r="K5084">
        <v>24</v>
      </c>
    </row>
    <row r="5085" spans="1:11" x14ac:dyDescent="0.6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246</v>
      </c>
      <c r="H5085" t="s">
        <v>245</v>
      </c>
      <c r="I5085" t="s">
        <v>246</v>
      </c>
      <c r="J5085">
        <v>182</v>
      </c>
      <c r="K5085">
        <v>24</v>
      </c>
    </row>
    <row r="5086" spans="1:11" x14ac:dyDescent="0.6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246</v>
      </c>
      <c r="H5086" t="s">
        <v>245</v>
      </c>
      <c r="I5086" t="s">
        <v>246</v>
      </c>
      <c r="J5086">
        <v>182</v>
      </c>
      <c r="K5086">
        <v>24</v>
      </c>
    </row>
    <row r="5087" spans="1:11" x14ac:dyDescent="0.6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246</v>
      </c>
      <c r="H5087" t="s">
        <v>246</v>
      </c>
      <c r="I5087" t="s">
        <v>246</v>
      </c>
      <c r="J5087">
        <v>182</v>
      </c>
      <c r="K5087">
        <v>24</v>
      </c>
    </row>
    <row r="5088" spans="1:11" x14ac:dyDescent="0.6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245</v>
      </c>
      <c r="H5088" t="s">
        <v>245</v>
      </c>
      <c r="I5088" t="s">
        <v>246</v>
      </c>
      <c r="J5088">
        <v>182</v>
      </c>
      <c r="K5088">
        <v>24</v>
      </c>
    </row>
    <row r="5089" spans="1:11" x14ac:dyDescent="0.6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245</v>
      </c>
      <c r="H5089" t="s">
        <v>245</v>
      </c>
      <c r="I5089" t="s">
        <v>246</v>
      </c>
      <c r="J5089">
        <v>182</v>
      </c>
      <c r="K5089">
        <v>24</v>
      </c>
    </row>
    <row r="5090" spans="1:11" x14ac:dyDescent="0.6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246</v>
      </c>
      <c r="H5090" t="s">
        <v>245</v>
      </c>
      <c r="I5090" t="s">
        <v>246</v>
      </c>
      <c r="J5090">
        <v>182</v>
      </c>
      <c r="K5090">
        <v>24</v>
      </c>
    </row>
    <row r="5091" spans="1:11" x14ac:dyDescent="0.6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246</v>
      </c>
      <c r="H5091" t="s">
        <v>245</v>
      </c>
      <c r="I5091" t="s">
        <v>246</v>
      </c>
      <c r="J5091">
        <v>182</v>
      </c>
      <c r="K5091">
        <v>24</v>
      </c>
    </row>
    <row r="5092" spans="1:11" x14ac:dyDescent="0.6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245</v>
      </c>
      <c r="H5092" t="s">
        <v>245</v>
      </c>
      <c r="I5092" t="s">
        <v>246</v>
      </c>
      <c r="J5092">
        <v>182</v>
      </c>
      <c r="K5092">
        <v>24</v>
      </c>
    </row>
    <row r="5093" spans="1:11" x14ac:dyDescent="0.6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246</v>
      </c>
      <c r="H5093" t="s">
        <v>245</v>
      </c>
      <c r="I5093" t="s">
        <v>246</v>
      </c>
      <c r="J5093">
        <v>182</v>
      </c>
      <c r="K5093">
        <v>24</v>
      </c>
    </row>
    <row r="5094" spans="1:11" x14ac:dyDescent="0.6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246</v>
      </c>
      <c r="H5094" t="s">
        <v>245</v>
      </c>
      <c r="I5094" t="s">
        <v>246</v>
      </c>
      <c r="J5094">
        <v>182</v>
      </c>
      <c r="K5094">
        <v>24</v>
      </c>
    </row>
    <row r="5095" spans="1:11" x14ac:dyDescent="0.6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246</v>
      </c>
      <c r="H5095" t="s">
        <v>245</v>
      </c>
      <c r="I5095" t="s">
        <v>246</v>
      </c>
      <c r="J5095">
        <v>182</v>
      </c>
      <c r="K5095">
        <v>24</v>
      </c>
    </row>
    <row r="5096" spans="1:11" x14ac:dyDescent="0.6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246</v>
      </c>
      <c r="H5096" t="s">
        <v>246</v>
      </c>
      <c r="I5096" t="s">
        <v>246</v>
      </c>
      <c r="J5096">
        <v>182</v>
      </c>
      <c r="K5096">
        <v>24</v>
      </c>
    </row>
    <row r="5097" spans="1:11" x14ac:dyDescent="0.6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246</v>
      </c>
      <c r="H5097" t="s">
        <v>245</v>
      </c>
      <c r="I5097" t="s">
        <v>246</v>
      </c>
      <c r="J5097">
        <v>182</v>
      </c>
      <c r="K5097">
        <v>24</v>
      </c>
    </row>
    <row r="5098" spans="1:11" x14ac:dyDescent="0.6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245</v>
      </c>
      <c r="H5098" t="s">
        <v>245</v>
      </c>
      <c r="I5098" t="s">
        <v>246</v>
      </c>
      <c r="J5098">
        <v>182</v>
      </c>
      <c r="K5098">
        <v>24</v>
      </c>
    </row>
    <row r="5099" spans="1:11" x14ac:dyDescent="0.6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246</v>
      </c>
      <c r="H5099" t="s">
        <v>246</v>
      </c>
      <c r="I5099" t="s">
        <v>246</v>
      </c>
      <c r="J5099">
        <v>182</v>
      </c>
      <c r="K5099">
        <v>24</v>
      </c>
    </row>
    <row r="5100" spans="1:11" x14ac:dyDescent="0.6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246</v>
      </c>
      <c r="H5100" t="s">
        <v>245</v>
      </c>
      <c r="I5100" t="s">
        <v>246</v>
      </c>
      <c r="J5100">
        <v>182</v>
      </c>
      <c r="K5100">
        <v>24</v>
      </c>
    </row>
    <row r="5101" spans="1:11" x14ac:dyDescent="0.6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246</v>
      </c>
      <c r="H5101" t="s">
        <v>245</v>
      </c>
      <c r="I5101" t="s">
        <v>246</v>
      </c>
      <c r="J5101">
        <v>182</v>
      </c>
      <c r="K5101">
        <v>24</v>
      </c>
    </row>
    <row r="5102" spans="1:11" x14ac:dyDescent="0.6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246</v>
      </c>
      <c r="H5102" t="s">
        <v>246</v>
      </c>
      <c r="I5102" t="s">
        <v>246</v>
      </c>
      <c r="J5102">
        <v>182</v>
      </c>
      <c r="K5102">
        <v>24</v>
      </c>
    </row>
    <row r="5103" spans="1:11" x14ac:dyDescent="0.6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246</v>
      </c>
      <c r="H5103" t="s">
        <v>245</v>
      </c>
      <c r="I5103" t="s">
        <v>246</v>
      </c>
      <c r="J5103">
        <v>182</v>
      </c>
      <c r="K5103">
        <v>24</v>
      </c>
    </row>
    <row r="5104" spans="1:11" x14ac:dyDescent="0.6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246</v>
      </c>
      <c r="H5104" t="s">
        <v>245</v>
      </c>
      <c r="I5104" t="s">
        <v>246</v>
      </c>
      <c r="J5104">
        <v>182</v>
      </c>
      <c r="K5104">
        <v>24</v>
      </c>
    </row>
    <row r="5105" spans="1:11" x14ac:dyDescent="0.6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246</v>
      </c>
      <c r="H5105" t="s">
        <v>246</v>
      </c>
      <c r="I5105" t="s">
        <v>246</v>
      </c>
      <c r="J5105">
        <v>182</v>
      </c>
      <c r="K5105">
        <v>24</v>
      </c>
    </row>
    <row r="5106" spans="1:11" x14ac:dyDescent="0.6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245</v>
      </c>
      <c r="H5106" t="s">
        <v>245</v>
      </c>
      <c r="I5106" t="s">
        <v>246</v>
      </c>
      <c r="J5106">
        <v>182</v>
      </c>
      <c r="K5106">
        <v>24</v>
      </c>
    </row>
    <row r="5107" spans="1:11" x14ac:dyDescent="0.6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246</v>
      </c>
      <c r="H5107" t="s">
        <v>246</v>
      </c>
      <c r="I5107" t="s">
        <v>246</v>
      </c>
      <c r="J5107">
        <v>182</v>
      </c>
      <c r="K5107">
        <v>24</v>
      </c>
    </row>
    <row r="5108" spans="1:11" x14ac:dyDescent="0.6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245</v>
      </c>
      <c r="H5108" t="s">
        <v>245</v>
      </c>
      <c r="I5108" t="s">
        <v>246</v>
      </c>
      <c r="J5108">
        <v>182</v>
      </c>
      <c r="K5108">
        <v>24</v>
      </c>
    </row>
    <row r="5109" spans="1:11" x14ac:dyDescent="0.6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246</v>
      </c>
      <c r="H5109" t="s">
        <v>245</v>
      </c>
      <c r="I5109" t="s">
        <v>246</v>
      </c>
      <c r="J5109">
        <v>182</v>
      </c>
      <c r="K5109">
        <v>24</v>
      </c>
    </row>
    <row r="5110" spans="1:11" x14ac:dyDescent="0.6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246</v>
      </c>
      <c r="H5110" t="s">
        <v>245</v>
      </c>
      <c r="I5110" t="s">
        <v>246</v>
      </c>
      <c r="J5110">
        <v>182</v>
      </c>
      <c r="K5110">
        <v>24</v>
      </c>
    </row>
    <row r="5111" spans="1:11" x14ac:dyDescent="0.6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245</v>
      </c>
      <c r="H5111" t="s">
        <v>245</v>
      </c>
      <c r="I5111" t="s">
        <v>246</v>
      </c>
      <c r="J5111">
        <v>182</v>
      </c>
      <c r="K5111">
        <v>24</v>
      </c>
    </row>
    <row r="5112" spans="1:11" x14ac:dyDescent="0.6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245</v>
      </c>
      <c r="H5112" t="s">
        <v>245</v>
      </c>
      <c r="I5112" t="s">
        <v>246</v>
      </c>
      <c r="J5112">
        <v>182</v>
      </c>
      <c r="K5112">
        <v>24</v>
      </c>
    </row>
    <row r="5113" spans="1:11" x14ac:dyDescent="0.6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246</v>
      </c>
      <c r="H5113" t="s">
        <v>245</v>
      </c>
      <c r="I5113" t="s">
        <v>246</v>
      </c>
      <c r="J5113">
        <v>182</v>
      </c>
      <c r="K5113">
        <v>24</v>
      </c>
    </row>
    <row r="5114" spans="1:11" x14ac:dyDescent="0.6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246</v>
      </c>
      <c r="H5114" t="s">
        <v>245</v>
      </c>
      <c r="I5114" t="s">
        <v>246</v>
      </c>
      <c r="J5114">
        <v>182</v>
      </c>
      <c r="K5114">
        <v>24</v>
      </c>
    </row>
    <row r="5115" spans="1:11" x14ac:dyDescent="0.6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245</v>
      </c>
      <c r="H5115" t="s">
        <v>245</v>
      </c>
      <c r="I5115" t="s">
        <v>246</v>
      </c>
      <c r="J5115">
        <v>182</v>
      </c>
      <c r="K5115">
        <v>24</v>
      </c>
    </row>
    <row r="5116" spans="1:11" x14ac:dyDescent="0.6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246</v>
      </c>
      <c r="H5116" t="s">
        <v>245</v>
      </c>
      <c r="I5116" t="s">
        <v>246</v>
      </c>
      <c r="J5116">
        <v>182</v>
      </c>
      <c r="K5116">
        <v>24</v>
      </c>
    </row>
    <row r="5117" spans="1:11" x14ac:dyDescent="0.6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245</v>
      </c>
      <c r="H5117" t="s">
        <v>245</v>
      </c>
      <c r="I5117" t="s">
        <v>246</v>
      </c>
      <c r="J5117">
        <v>182</v>
      </c>
      <c r="K5117">
        <v>24</v>
      </c>
    </row>
    <row r="5118" spans="1:11" x14ac:dyDescent="0.6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246</v>
      </c>
      <c r="H5118" t="s">
        <v>246</v>
      </c>
      <c r="I5118" t="s">
        <v>246</v>
      </c>
      <c r="J5118">
        <v>182</v>
      </c>
      <c r="K5118">
        <v>24</v>
      </c>
    </row>
    <row r="5119" spans="1:11" x14ac:dyDescent="0.6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246</v>
      </c>
      <c r="H5119" t="s">
        <v>245</v>
      </c>
      <c r="I5119" t="s">
        <v>246</v>
      </c>
      <c r="J5119">
        <v>182</v>
      </c>
      <c r="K5119">
        <v>24</v>
      </c>
    </row>
    <row r="5120" spans="1:11" x14ac:dyDescent="0.6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246</v>
      </c>
      <c r="H5120" t="s">
        <v>245</v>
      </c>
      <c r="I5120" t="s">
        <v>246</v>
      </c>
      <c r="J5120">
        <v>182</v>
      </c>
      <c r="K5120">
        <v>24</v>
      </c>
    </row>
    <row r="5121" spans="1:11" x14ac:dyDescent="0.6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245</v>
      </c>
      <c r="H5121" t="s">
        <v>245</v>
      </c>
      <c r="I5121" t="s">
        <v>246</v>
      </c>
      <c r="J5121">
        <v>182</v>
      </c>
      <c r="K5121">
        <v>24</v>
      </c>
    </row>
    <row r="5122" spans="1:11" x14ac:dyDescent="0.6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245</v>
      </c>
      <c r="H5122" t="s">
        <v>245</v>
      </c>
      <c r="I5122" t="s">
        <v>246</v>
      </c>
      <c r="J5122">
        <v>182</v>
      </c>
      <c r="K5122">
        <v>24</v>
      </c>
    </row>
    <row r="5123" spans="1:11" x14ac:dyDescent="0.6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246</v>
      </c>
      <c r="H5123" t="s">
        <v>245</v>
      </c>
      <c r="I5123" t="s">
        <v>246</v>
      </c>
      <c r="J5123">
        <v>182</v>
      </c>
      <c r="K5123">
        <v>24</v>
      </c>
    </row>
    <row r="5124" spans="1:11" x14ac:dyDescent="0.6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246</v>
      </c>
      <c r="H5124" t="s">
        <v>245</v>
      </c>
      <c r="I5124" t="s">
        <v>246</v>
      </c>
      <c r="J5124">
        <v>182</v>
      </c>
      <c r="K5124">
        <v>24</v>
      </c>
    </row>
    <row r="5125" spans="1:11" x14ac:dyDescent="0.6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246</v>
      </c>
      <c r="H5125" t="s">
        <v>246</v>
      </c>
      <c r="I5125" t="s">
        <v>246</v>
      </c>
      <c r="J5125">
        <v>182</v>
      </c>
      <c r="K5125">
        <v>24</v>
      </c>
    </row>
    <row r="5126" spans="1:11" x14ac:dyDescent="0.6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246</v>
      </c>
      <c r="H5126" t="s">
        <v>246</v>
      </c>
      <c r="I5126" t="s">
        <v>246</v>
      </c>
      <c r="J5126">
        <v>182</v>
      </c>
      <c r="K5126">
        <v>24</v>
      </c>
    </row>
    <row r="5127" spans="1:11" x14ac:dyDescent="0.6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246</v>
      </c>
      <c r="H5127" t="s">
        <v>245</v>
      </c>
      <c r="I5127" t="s">
        <v>246</v>
      </c>
      <c r="J5127">
        <v>182</v>
      </c>
      <c r="K5127">
        <v>24</v>
      </c>
    </row>
    <row r="5128" spans="1:11" x14ac:dyDescent="0.6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245</v>
      </c>
      <c r="H5128" t="s">
        <v>245</v>
      </c>
      <c r="I5128" t="s">
        <v>246</v>
      </c>
      <c r="J5128">
        <v>182</v>
      </c>
      <c r="K5128">
        <v>24</v>
      </c>
    </row>
    <row r="5129" spans="1:11" x14ac:dyDescent="0.6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246</v>
      </c>
      <c r="H5129" t="s">
        <v>245</v>
      </c>
      <c r="I5129" t="s">
        <v>246</v>
      </c>
      <c r="J5129">
        <v>182</v>
      </c>
      <c r="K5129">
        <v>24</v>
      </c>
    </row>
    <row r="5130" spans="1:11" x14ac:dyDescent="0.6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245</v>
      </c>
      <c r="H5130" t="s">
        <v>245</v>
      </c>
      <c r="I5130" t="s">
        <v>246</v>
      </c>
      <c r="J5130">
        <v>182</v>
      </c>
      <c r="K5130">
        <v>24</v>
      </c>
    </row>
    <row r="5131" spans="1:11" x14ac:dyDescent="0.6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245</v>
      </c>
      <c r="H5131" t="s">
        <v>245</v>
      </c>
      <c r="I5131" t="s">
        <v>246</v>
      </c>
      <c r="J5131">
        <v>182</v>
      </c>
      <c r="K5131">
        <v>24</v>
      </c>
    </row>
    <row r="5132" spans="1:11" x14ac:dyDescent="0.6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245</v>
      </c>
      <c r="H5132" t="s">
        <v>245</v>
      </c>
      <c r="I5132" t="s">
        <v>246</v>
      </c>
      <c r="J5132">
        <v>182</v>
      </c>
      <c r="K5132">
        <v>24</v>
      </c>
    </row>
    <row r="5133" spans="1:11" x14ac:dyDescent="0.6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246</v>
      </c>
      <c r="H5133" t="s">
        <v>246</v>
      </c>
      <c r="I5133" t="s">
        <v>246</v>
      </c>
      <c r="J5133">
        <v>182</v>
      </c>
      <c r="K5133">
        <v>24</v>
      </c>
    </row>
    <row r="5134" spans="1:11" x14ac:dyDescent="0.6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246</v>
      </c>
      <c r="H5134" t="s">
        <v>245</v>
      </c>
      <c r="I5134" t="s">
        <v>246</v>
      </c>
      <c r="J5134">
        <v>182</v>
      </c>
      <c r="K5134">
        <v>24</v>
      </c>
    </row>
    <row r="5135" spans="1:11" x14ac:dyDescent="0.6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245</v>
      </c>
      <c r="H5135" t="s">
        <v>245</v>
      </c>
      <c r="I5135" t="s">
        <v>246</v>
      </c>
      <c r="J5135">
        <v>182</v>
      </c>
      <c r="K5135">
        <v>24</v>
      </c>
    </row>
    <row r="5136" spans="1:11" x14ac:dyDescent="0.6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246</v>
      </c>
      <c r="H5136" t="s">
        <v>245</v>
      </c>
      <c r="I5136" t="s">
        <v>246</v>
      </c>
      <c r="J5136">
        <v>182</v>
      </c>
      <c r="K5136">
        <v>24</v>
      </c>
    </row>
    <row r="5137" spans="1:11" x14ac:dyDescent="0.6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246</v>
      </c>
      <c r="H5137" t="s">
        <v>245</v>
      </c>
      <c r="I5137" t="s">
        <v>246</v>
      </c>
      <c r="J5137">
        <v>182</v>
      </c>
      <c r="K5137">
        <v>24</v>
      </c>
    </row>
    <row r="5138" spans="1:11" x14ac:dyDescent="0.6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246</v>
      </c>
      <c r="H5138" t="s">
        <v>246</v>
      </c>
      <c r="I5138" t="s">
        <v>246</v>
      </c>
      <c r="J5138">
        <v>182</v>
      </c>
      <c r="K5138">
        <v>24</v>
      </c>
    </row>
    <row r="5139" spans="1:11" x14ac:dyDescent="0.6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246</v>
      </c>
      <c r="H5139" t="s">
        <v>245</v>
      </c>
      <c r="I5139" t="s">
        <v>246</v>
      </c>
      <c r="J5139">
        <v>182</v>
      </c>
      <c r="K5139">
        <v>24</v>
      </c>
    </row>
    <row r="5140" spans="1:11" x14ac:dyDescent="0.6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246</v>
      </c>
      <c r="H5140" t="s">
        <v>246</v>
      </c>
      <c r="I5140" t="s">
        <v>246</v>
      </c>
      <c r="J5140">
        <v>182</v>
      </c>
      <c r="K5140">
        <v>24</v>
      </c>
    </row>
    <row r="5141" spans="1:11" x14ac:dyDescent="0.6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246</v>
      </c>
      <c r="H5141" t="s">
        <v>246</v>
      </c>
      <c r="I5141" t="s">
        <v>246</v>
      </c>
      <c r="J5141">
        <v>182</v>
      </c>
      <c r="K5141">
        <v>24</v>
      </c>
    </row>
    <row r="5142" spans="1:11" x14ac:dyDescent="0.6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246</v>
      </c>
      <c r="H5142" t="s">
        <v>245</v>
      </c>
      <c r="I5142" t="s">
        <v>246</v>
      </c>
      <c r="J5142">
        <v>182</v>
      </c>
      <c r="K5142">
        <v>24</v>
      </c>
    </row>
    <row r="5143" spans="1:11" x14ac:dyDescent="0.6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246</v>
      </c>
      <c r="H5143" t="s">
        <v>246</v>
      </c>
      <c r="I5143" t="s">
        <v>246</v>
      </c>
      <c r="J5143">
        <v>182</v>
      </c>
      <c r="K5143">
        <v>24</v>
      </c>
    </row>
    <row r="5144" spans="1:11" x14ac:dyDescent="0.6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246</v>
      </c>
      <c r="H5144" t="s">
        <v>245</v>
      </c>
      <c r="I5144" t="s">
        <v>246</v>
      </c>
      <c r="J5144">
        <v>182</v>
      </c>
      <c r="K5144">
        <v>24</v>
      </c>
    </row>
    <row r="5145" spans="1:11" x14ac:dyDescent="0.6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246</v>
      </c>
      <c r="H5145" t="s">
        <v>245</v>
      </c>
      <c r="I5145" t="s">
        <v>246</v>
      </c>
      <c r="J5145">
        <v>182</v>
      </c>
      <c r="K5145">
        <v>24</v>
      </c>
    </row>
    <row r="5146" spans="1:11" x14ac:dyDescent="0.6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246</v>
      </c>
      <c r="H5146" t="s">
        <v>246</v>
      </c>
      <c r="I5146" t="s">
        <v>246</v>
      </c>
      <c r="J5146">
        <v>182</v>
      </c>
      <c r="K5146">
        <v>24</v>
      </c>
    </row>
    <row r="5147" spans="1:11" x14ac:dyDescent="0.6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245</v>
      </c>
      <c r="H5147" t="s">
        <v>245</v>
      </c>
      <c r="I5147" t="s">
        <v>245</v>
      </c>
      <c r="J5147">
        <v>182</v>
      </c>
      <c r="K5147">
        <v>24</v>
      </c>
    </row>
    <row r="5148" spans="1:11" x14ac:dyDescent="0.6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245</v>
      </c>
      <c r="H5148" t="s">
        <v>245</v>
      </c>
      <c r="I5148" t="s">
        <v>246</v>
      </c>
      <c r="J5148">
        <v>182</v>
      </c>
      <c r="K5148">
        <v>24</v>
      </c>
    </row>
    <row r="5149" spans="1:11" x14ac:dyDescent="0.6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245</v>
      </c>
      <c r="H5149" t="s">
        <v>245</v>
      </c>
      <c r="I5149" t="s">
        <v>246</v>
      </c>
      <c r="J5149">
        <v>182</v>
      </c>
      <c r="K5149">
        <v>24</v>
      </c>
    </row>
    <row r="5150" spans="1:11" x14ac:dyDescent="0.6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246</v>
      </c>
      <c r="H5150" t="s">
        <v>246</v>
      </c>
      <c r="I5150" t="s">
        <v>246</v>
      </c>
      <c r="J5150">
        <v>182</v>
      </c>
      <c r="K5150">
        <v>24</v>
      </c>
    </row>
    <row r="5151" spans="1:11" x14ac:dyDescent="0.6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246</v>
      </c>
      <c r="H5151" t="s">
        <v>245</v>
      </c>
      <c r="I5151" t="s">
        <v>246</v>
      </c>
      <c r="J5151">
        <v>182</v>
      </c>
      <c r="K5151">
        <v>24</v>
      </c>
    </row>
    <row r="5152" spans="1:11" x14ac:dyDescent="0.6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246</v>
      </c>
      <c r="H5152" t="s">
        <v>245</v>
      </c>
      <c r="I5152" t="s">
        <v>246</v>
      </c>
      <c r="J5152">
        <v>182</v>
      </c>
      <c r="K5152">
        <v>24</v>
      </c>
    </row>
    <row r="5153" spans="1:11" x14ac:dyDescent="0.6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246</v>
      </c>
      <c r="H5153" t="s">
        <v>245</v>
      </c>
      <c r="I5153" t="s">
        <v>246</v>
      </c>
      <c r="J5153">
        <v>182</v>
      </c>
      <c r="K5153">
        <v>24</v>
      </c>
    </row>
    <row r="5154" spans="1:11" x14ac:dyDescent="0.6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246</v>
      </c>
      <c r="H5154" t="s">
        <v>245</v>
      </c>
      <c r="I5154" t="s">
        <v>246</v>
      </c>
      <c r="J5154">
        <v>182</v>
      </c>
      <c r="K5154">
        <v>24</v>
      </c>
    </row>
    <row r="5155" spans="1:11" x14ac:dyDescent="0.6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245</v>
      </c>
      <c r="H5155" t="s">
        <v>245</v>
      </c>
      <c r="I5155" t="s">
        <v>246</v>
      </c>
      <c r="J5155">
        <v>182</v>
      </c>
      <c r="K5155">
        <v>24</v>
      </c>
    </row>
    <row r="5156" spans="1:11" x14ac:dyDescent="0.6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246</v>
      </c>
      <c r="H5156" t="s">
        <v>245</v>
      </c>
      <c r="I5156" t="s">
        <v>246</v>
      </c>
      <c r="J5156">
        <v>182</v>
      </c>
      <c r="K5156">
        <v>24</v>
      </c>
    </row>
    <row r="5157" spans="1:11" x14ac:dyDescent="0.6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246</v>
      </c>
      <c r="H5157" t="s">
        <v>246</v>
      </c>
      <c r="I5157" t="s">
        <v>246</v>
      </c>
      <c r="J5157">
        <v>182</v>
      </c>
      <c r="K5157">
        <v>24</v>
      </c>
    </row>
    <row r="5158" spans="1:11" x14ac:dyDescent="0.6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245</v>
      </c>
      <c r="H5158" t="s">
        <v>245</v>
      </c>
      <c r="I5158" t="s">
        <v>246</v>
      </c>
      <c r="J5158">
        <v>182</v>
      </c>
      <c r="K5158">
        <v>24</v>
      </c>
    </row>
    <row r="5159" spans="1:11" x14ac:dyDescent="0.6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246</v>
      </c>
      <c r="H5159" t="s">
        <v>245</v>
      </c>
      <c r="I5159" t="s">
        <v>246</v>
      </c>
      <c r="J5159">
        <v>182</v>
      </c>
      <c r="K5159">
        <v>24</v>
      </c>
    </row>
    <row r="5160" spans="1:11" x14ac:dyDescent="0.6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246</v>
      </c>
      <c r="H5160" t="s">
        <v>246</v>
      </c>
      <c r="I5160" t="s">
        <v>246</v>
      </c>
      <c r="J5160">
        <v>182</v>
      </c>
      <c r="K5160">
        <v>24</v>
      </c>
    </row>
    <row r="5161" spans="1:11" x14ac:dyDescent="0.6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246</v>
      </c>
      <c r="H5161" t="s">
        <v>245</v>
      </c>
      <c r="I5161" t="s">
        <v>246</v>
      </c>
      <c r="J5161">
        <v>182</v>
      </c>
      <c r="K5161">
        <v>24</v>
      </c>
    </row>
    <row r="5162" spans="1:11" x14ac:dyDescent="0.6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246</v>
      </c>
      <c r="H5162" t="s">
        <v>245</v>
      </c>
      <c r="I5162" t="s">
        <v>246</v>
      </c>
      <c r="J5162">
        <v>182</v>
      </c>
      <c r="K5162">
        <v>24</v>
      </c>
    </row>
    <row r="5163" spans="1:11" x14ac:dyDescent="0.6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246</v>
      </c>
      <c r="H5163" t="s">
        <v>245</v>
      </c>
      <c r="I5163" t="s">
        <v>246</v>
      </c>
      <c r="J5163">
        <v>182</v>
      </c>
      <c r="K5163">
        <v>24</v>
      </c>
    </row>
    <row r="5164" spans="1:11" x14ac:dyDescent="0.6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246</v>
      </c>
      <c r="H5164" t="s">
        <v>245</v>
      </c>
      <c r="I5164" t="s">
        <v>246</v>
      </c>
      <c r="J5164">
        <v>182</v>
      </c>
      <c r="K5164">
        <v>24</v>
      </c>
    </row>
    <row r="5165" spans="1:11" x14ac:dyDescent="0.6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245</v>
      </c>
      <c r="H5165" t="s">
        <v>245</v>
      </c>
      <c r="I5165" t="s">
        <v>246</v>
      </c>
      <c r="J5165">
        <v>182</v>
      </c>
      <c r="K5165">
        <v>24</v>
      </c>
    </row>
    <row r="5166" spans="1:11" x14ac:dyDescent="0.6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245</v>
      </c>
      <c r="H5166" t="s">
        <v>245</v>
      </c>
      <c r="I5166" t="s">
        <v>246</v>
      </c>
      <c r="J5166">
        <v>182</v>
      </c>
      <c r="K5166">
        <v>24</v>
      </c>
    </row>
    <row r="5167" spans="1:11" x14ac:dyDescent="0.6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246</v>
      </c>
      <c r="H5167" t="s">
        <v>245</v>
      </c>
      <c r="I5167" t="s">
        <v>246</v>
      </c>
      <c r="J5167">
        <v>182</v>
      </c>
      <c r="K5167">
        <v>24</v>
      </c>
    </row>
    <row r="5168" spans="1:11" x14ac:dyDescent="0.6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245</v>
      </c>
      <c r="H5168" t="s">
        <v>245</v>
      </c>
      <c r="I5168" t="s">
        <v>246</v>
      </c>
      <c r="J5168">
        <v>182</v>
      </c>
      <c r="K5168">
        <v>24</v>
      </c>
    </row>
    <row r="5169" spans="1:11" x14ac:dyDescent="0.6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245</v>
      </c>
      <c r="H5169" t="s">
        <v>245</v>
      </c>
      <c r="I5169" t="s">
        <v>246</v>
      </c>
      <c r="J5169">
        <v>182</v>
      </c>
      <c r="K5169">
        <v>24</v>
      </c>
    </row>
    <row r="5170" spans="1:11" x14ac:dyDescent="0.6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246</v>
      </c>
      <c r="H5170" t="s">
        <v>245</v>
      </c>
      <c r="I5170" t="s">
        <v>246</v>
      </c>
      <c r="J5170">
        <v>182</v>
      </c>
      <c r="K5170">
        <v>24</v>
      </c>
    </row>
    <row r="5171" spans="1:11" x14ac:dyDescent="0.6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246</v>
      </c>
      <c r="H5171" t="s">
        <v>245</v>
      </c>
      <c r="I5171" t="s">
        <v>246</v>
      </c>
      <c r="J5171">
        <v>182</v>
      </c>
      <c r="K5171">
        <v>24</v>
      </c>
    </row>
    <row r="5172" spans="1:11" x14ac:dyDescent="0.6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246</v>
      </c>
      <c r="H5172" t="s">
        <v>246</v>
      </c>
      <c r="I5172" t="s">
        <v>246</v>
      </c>
      <c r="J5172">
        <v>182</v>
      </c>
      <c r="K5172">
        <v>24</v>
      </c>
    </row>
    <row r="5173" spans="1:11" x14ac:dyDescent="0.6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246</v>
      </c>
      <c r="H5173" t="s">
        <v>245</v>
      </c>
      <c r="I5173" t="s">
        <v>246</v>
      </c>
      <c r="J5173">
        <v>182</v>
      </c>
      <c r="K5173">
        <v>24</v>
      </c>
    </row>
    <row r="5174" spans="1:11" x14ac:dyDescent="0.6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246</v>
      </c>
      <c r="H5174" t="s">
        <v>245</v>
      </c>
      <c r="I5174" t="s">
        <v>246</v>
      </c>
      <c r="J5174">
        <v>182</v>
      </c>
      <c r="K5174">
        <v>24</v>
      </c>
    </row>
    <row r="5175" spans="1:11" x14ac:dyDescent="0.6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246</v>
      </c>
      <c r="H5175" t="s">
        <v>245</v>
      </c>
      <c r="I5175" t="s">
        <v>246</v>
      </c>
      <c r="J5175">
        <v>182</v>
      </c>
      <c r="K5175">
        <v>24</v>
      </c>
    </row>
    <row r="5176" spans="1:11" x14ac:dyDescent="0.6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245</v>
      </c>
      <c r="H5176" t="s">
        <v>245</v>
      </c>
      <c r="I5176" t="s">
        <v>246</v>
      </c>
      <c r="J5176">
        <v>182</v>
      </c>
      <c r="K5176">
        <v>24</v>
      </c>
    </row>
    <row r="5177" spans="1:11" x14ac:dyDescent="0.6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246</v>
      </c>
      <c r="H5177" t="s">
        <v>246</v>
      </c>
      <c r="I5177" t="s">
        <v>246</v>
      </c>
      <c r="J5177">
        <v>182</v>
      </c>
      <c r="K5177">
        <v>24</v>
      </c>
    </row>
    <row r="5178" spans="1:11" x14ac:dyDescent="0.6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245</v>
      </c>
      <c r="H5178" t="s">
        <v>245</v>
      </c>
      <c r="I5178" t="s">
        <v>246</v>
      </c>
      <c r="J5178">
        <v>182</v>
      </c>
      <c r="K5178">
        <v>24</v>
      </c>
    </row>
    <row r="5179" spans="1:11" x14ac:dyDescent="0.6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246</v>
      </c>
      <c r="H5179" t="s">
        <v>245</v>
      </c>
      <c r="I5179" t="s">
        <v>246</v>
      </c>
      <c r="J5179">
        <v>182</v>
      </c>
      <c r="K5179">
        <v>24</v>
      </c>
    </row>
    <row r="5180" spans="1:11" x14ac:dyDescent="0.6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246</v>
      </c>
      <c r="H5180" t="s">
        <v>246</v>
      </c>
      <c r="I5180" t="s">
        <v>246</v>
      </c>
      <c r="J5180">
        <v>182</v>
      </c>
      <c r="K5180">
        <v>24</v>
      </c>
    </row>
    <row r="5181" spans="1:11" x14ac:dyDescent="0.6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245</v>
      </c>
      <c r="H5181" t="s">
        <v>245</v>
      </c>
      <c r="I5181" t="s">
        <v>246</v>
      </c>
      <c r="J5181">
        <v>182</v>
      </c>
      <c r="K5181">
        <v>24</v>
      </c>
    </row>
    <row r="5182" spans="1:11" x14ac:dyDescent="0.6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246</v>
      </c>
      <c r="H5182" t="s">
        <v>245</v>
      </c>
      <c r="I5182" t="s">
        <v>246</v>
      </c>
      <c r="J5182">
        <v>182</v>
      </c>
      <c r="K5182">
        <v>24</v>
      </c>
    </row>
    <row r="5183" spans="1:11" x14ac:dyDescent="0.6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246</v>
      </c>
      <c r="H5183" t="s">
        <v>245</v>
      </c>
      <c r="I5183" t="s">
        <v>246</v>
      </c>
      <c r="J5183">
        <v>182</v>
      </c>
      <c r="K5183">
        <v>24</v>
      </c>
    </row>
    <row r="5184" spans="1:11" x14ac:dyDescent="0.6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246</v>
      </c>
      <c r="H5184" t="s">
        <v>245</v>
      </c>
      <c r="I5184" t="s">
        <v>246</v>
      </c>
      <c r="J5184">
        <v>182</v>
      </c>
      <c r="K5184">
        <v>24</v>
      </c>
    </row>
    <row r="5185" spans="1:11" x14ac:dyDescent="0.6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246</v>
      </c>
      <c r="H5185" t="s">
        <v>246</v>
      </c>
      <c r="I5185" t="s">
        <v>246</v>
      </c>
      <c r="J5185">
        <v>182</v>
      </c>
      <c r="K5185">
        <v>24</v>
      </c>
    </row>
    <row r="5186" spans="1:11" x14ac:dyDescent="0.6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245</v>
      </c>
      <c r="H5186" t="s">
        <v>245</v>
      </c>
      <c r="I5186" t="s">
        <v>246</v>
      </c>
      <c r="J5186">
        <v>182</v>
      </c>
      <c r="K5186">
        <v>24</v>
      </c>
    </row>
    <row r="5187" spans="1:11" x14ac:dyDescent="0.6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246</v>
      </c>
      <c r="H5187" t="s">
        <v>246</v>
      </c>
      <c r="I5187" t="s">
        <v>246</v>
      </c>
      <c r="J5187">
        <v>182</v>
      </c>
      <c r="K5187">
        <v>24</v>
      </c>
    </row>
    <row r="5188" spans="1:11" x14ac:dyDescent="0.6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246</v>
      </c>
      <c r="H5188" t="s">
        <v>246</v>
      </c>
      <c r="I5188" t="s">
        <v>246</v>
      </c>
      <c r="J5188">
        <v>182</v>
      </c>
      <c r="K5188">
        <v>24</v>
      </c>
    </row>
    <row r="5189" spans="1:11" x14ac:dyDescent="0.6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245</v>
      </c>
      <c r="H5189" t="s">
        <v>245</v>
      </c>
      <c r="I5189" t="s">
        <v>246</v>
      </c>
      <c r="J5189">
        <v>182</v>
      </c>
      <c r="K5189">
        <v>24</v>
      </c>
    </row>
    <row r="5190" spans="1:11" x14ac:dyDescent="0.6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246</v>
      </c>
      <c r="H5190" t="s">
        <v>246</v>
      </c>
      <c r="I5190" t="s">
        <v>246</v>
      </c>
      <c r="J5190">
        <v>182</v>
      </c>
      <c r="K5190">
        <v>24</v>
      </c>
    </row>
    <row r="5191" spans="1:11" x14ac:dyDescent="0.6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246</v>
      </c>
      <c r="H5191" t="s">
        <v>245</v>
      </c>
      <c r="I5191" t="s">
        <v>246</v>
      </c>
      <c r="J5191">
        <v>182</v>
      </c>
      <c r="K5191">
        <v>24</v>
      </c>
    </row>
    <row r="5192" spans="1:11" x14ac:dyDescent="0.6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246</v>
      </c>
      <c r="H5192" t="s">
        <v>245</v>
      </c>
      <c r="I5192" t="s">
        <v>246</v>
      </c>
      <c r="J5192">
        <v>182</v>
      </c>
      <c r="K5192">
        <v>24</v>
      </c>
    </row>
    <row r="5193" spans="1:11" x14ac:dyDescent="0.6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245</v>
      </c>
      <c r="H5193" t="s">
        <v>245</v>
      </c>
      <c r="I5193" t="s">
        <v>246</v>
      </c>
      <c r="J5193">
        <v>182</v>
      </c>
      <c r="K5193">
        <v>24</v>
      </c>
    </row>
    <row r="5194" spans="1:11" x14ac:dyDescent="0.6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245</v>
      </c>
      <c r="H5194" t="s">
        <v>245</v>
      </c>
      <c r="I5194" t="s">
        <v>246</v>
      </c>
      <c r="J5194">
        <v>182</v>
      </c>
      <c r="K5194">
        <v>24</v>
      </c>
    </row>
    <row r="5195" spans="1:11" x14ac:dyDescent="0.6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245</v>
      </c>
      <c r="H5195" t="s">
        <v>245</v>
      </c>
      <c r="I5195" t="s">
        <v>246</v>
      </c>
      <c r="J5195">
        <v>182</v>
      </c>
      <c r="K5195">
        <v>24</v>
      </c>
    </row>
    <row r="5196" spans="1:11" x14ac:dyDescent="0.6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245</v>
      </c>
      <c r="H5196" t="s">
        <v>245</v>
      </c>
      <c r="I5196" t="s">
        <v>246</v>
      </c>
      <c r="J5196">
        <v>182</v>
      </c>
      <c r="K5196">
        <v>24</v>
      </c>
    </row>
    <row r="5197" spans="1:11" x14ac:dyDescent="0.6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246</v>
      </c>
      <c r="H5197" t="s">
        <v>245</v>
      </c>
      <c r="I5197" t="s">
        <v>246</v>
      </c>
      <c r="J5197">
        <v>182</v>
      </c>
      <c r="K5197">
        <v>24</v>
      </c>
    </row>
    <row r="5198" spans="1:11" x14ac:dyDescent="0.6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246</v>
      </c>
      <c r="H5198" t="s">
        <v>245</v>
      </c>
      <c r="I5198" t="s">
        <v>246</v>
      </c>
      <c r="J5198">
        <v>182</v>
      </c>
      <c r="K5198">
        <v>24</v>
      </c>
    </row>
    <row r="5199" spans="1:11" x14ac:dyDescent="0.6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245</v>
      </c>
      <c r="H5199" t="s">
        <v>245</v>
      </c>
      <c r="I5199" t="s">
        <v>246</v>
      </c>
      <c r="J5199">
        <v>182</v>
      </c>
      <c r="K5199">
        <v>24</v>
      </c>
    </row>
    <row r="5200" spans="1:11" x14ac:dyDescent="0.6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246</v>
      </c>
      <c r="H5200" t="s">
        <v>246</v>
      </c>
      <c r="I5200" t="s">
        <v>246</v>
      </c>
      <c r="J5200">
        <v>182</v>
      </c>
      <c r="K5200">
        <v>24</v>
      </c>
    </row>
    <row r="5201" spans="1:11" x14ac:dyDescent="0.6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245</v>
      </c>
      <c r="H5201" t="s">
        <v>245</v>
      </c>
      <c r="I5201" t="s">
        <v>246</v>
      </c>
      <c r="J5201">
        <v>182</v>
      </c>
      <c r="K5201">
        <v>24</v>
      </c>
    </row>
    <row r="5202" spans="1:11" x14ac:dyDescent="0.6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245</v>
      </c>
      <c r="H5202" t="s">
        <v>245</v>
      </c>
      <c r="I5202" t="s">
        <v>246</v>
      </c>
      <c r="J5202">
        <v>182</v>
      </c>
      <c r="K5202">
        <v>24</v>
      </c>
    </row>
    <row r="5203" spans="1:11" x14ac:dyDescent="0.6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246</v>
      </c>
      <c r="H5203" t="s">
        <v>246</v>
      </c>
      <c r="I5203" t="s">
        <v>246</v>
      </c>
      <c r="J5203">
        <v>182</v>
      </c>
      <c r="K5203">
        <v>24</v>
      </c>
    </row>
    <row r="5204" spans="1:11" x14ac:dyDescent="0.6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246</v>
      </c>
      <c r="H5204" t="s">
        <v>245</v>
      </c>
      <c r="I5204" t="s">
        <v>246</v>
      </c>
      <c r="J5204">
        <v>182</v>
      </c>
      <c r="K5204">
        <v>24</v>
      </c>
    </row>
    <row r="5205" spans="1:11" x14ac:dyDescent="0.6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246</v>
      </c>
      <c r="H5205" t="s">
        <v>246</v>
      </c>
      <c r="I5205" t="s">
        <v>246</v>
      </c>
      <c r="J5205">
        <v>182</v>
      </c>
      <c r="K5205">
        <v>24</v>
      </c>
    </row>
    <row r="5206" spans="1:11" x14ac:dyDescent="0.6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246</v>
      </c>
      <c r="H5206" t="s">
        <v>245</v>
      </c>
      <c r="I5206" t="s">
        <v>246</v>
      </c>
      <c r="J5206">
        <v>182</v>
      </c>
      <c r="K5206">
        <v>24</v>
      </c>
    </row>
    <row r="5207" spans="1:11" x14ac:dyDescent="0.6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246</v>
      </c>
      <c r="H5207" t="s">
        <v>245</v>
      </c>
      <c r="I5207" t="s">
        <v>246</v>
      </c>
      <c r="J5207">
        <v>182</v>
      </c>
      <c r="K5207">
        <v>24</v>
      </c>
    </row>
    <row r="5208" spans="1:11" x14ac:dyDescent="0.6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246</v>
      </c>
      <c r="H5208" t="s">
        <v>245</v>
      </c>
      <c r="I5208" t="s">
        <v>246</v>
      </c>
      <c r="J5208">
        <v>182</v>
      </c>
      <c r="K5208">
        <v>24</v>
      </c>
    </row>
    <row r="5209" spans="1:11" x14ac:dyDescent="0.6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246</v>
      </c>
      <c r="H5209" t="s">
        <v>246</v>
      </c>
      <c r="I5209" t="s">
        <v>246</v>
      </c>
      <c r="J5209">
        <v>182</v>
      </c>
      <c r="K5209">
        <v>24</v>
      </c>
    </row>
    <row r="5210" spans="1:11" x14ac:dyDescent="0.6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246</v>
      </c>
      <c r="H5210" t="s">
        <v>246</v>
      </c>
      <c r="I5210" t="s">
        <v>246</v>
      </c>
      <c r="J5210">
        <v>182</v>
      </c>
      <c r="K5210">
        <v>24</v>
      </c>
    </row>
    <row r="5211" spans="1:11" x14ac:dyDescent="0.6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246</v>
      </c>
      <c r="H5211" t="s">
        <v>245</v>
      </c>
      <c r="I5211" t="s">
        <v>246</v>
      </c>
      <c r="J5211">
        <v>182</v>
      </c>
      <c r="K5211">
        <v>24</v>
      </c>
    </row>
    <row r="5212" spans="1:11" x14ac:dyDescent="0.6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246</v>
      </c>
      <c r="H5212" t="s">
        <v>246</v>
      </c>
      <c r="I5212" t="s">
        <v>246</v>
      </c>
      <c r="J5212">
        <v>182</v>
      </c>
      <c r="K5212">
        <v>24</v>
      </c>
    </row>
    <row r="5213" spans="1:11" x14ac:dyDescent="0.6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246</v>
      </c>
      <c r="H5213" t="s">
        <v>246</v>
      </c>
      <c r="I5213" t="s">
        <v>246</v>
      </c>
      <c r="J5213">
        <v>182</v>
      </c>
      <c r="K5213">
        <v>24</v>
      </c>
    </row>
    <row r="5214" spans="1:11" x14ac:dyDescent="0.6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246</v>
      </c>
      <c r="H5214" t="s">
        <v>246</v>
      </c>
      <c r="I5214" t="s">
        <v>246</v>
      </c>
      <c r="J5214">
        <v>182</v>
      </c>
      <c r="K5214">
        <v>24</v>
      </c>
    </row>
    <row r="5215" spans="1:11" x14ac:dyDescent="0.6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246</v>
      </c>
      <c r="H5215" t="s">
        <v>245</v>
      </c>
      <c r="I5215" t="s">
        <v>246</v>
      </c>
      <c r="J5215">
        <v>182</v>
      </c>
      <c r="K5215">
        <v>24</v>
      </c>
    </row>
    <row r="5216" spans="1:11" x14ac:dyDescent="0.6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245</v>
      </c>
      <c r="H5216" t="s">
        <v>245</v>
      </c>
      <c r="I5216" t="s">
        <v>246</v>
      </c>
      <c r="J5216">
        <v>182</v>
      </c>
      <c r="K5216">
        <v>24</v>
      </c>
    </row>
    <row r="5217" spans="1:11" x14ac:dyDescent="0.6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246</v>
      </c>
      <c r="H5217" t="s">
        <v>246</v>
      </c>
      <c r="I5217" t="s">
        <v>246</v>
      </c>
      <c r="J5217">
        <v>182</v>
      </c>
      <c r="K5217">
        <v>24</v>
      </c>
    </row>
    <row r="5218" spans="1:11" x14ac:dyDescent="0.6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246</v>
      </c>
      <c r="H5218" t="s">
        <v>245</v>
      </c>
      <c r="I5218" t="s">
        <v>246</v>
      </c>
      <c r="J5218">
        <v>182</v>
      </c>
      <c r="K5218">
        <v>24</v>
      </c>
    </row>
    <row r="5219" spans="1:11" x14ac:dyDescent="0.6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245</v>
      </c>
      <c r="H5219" t="s">
        <v>245</v>
      </c>
      <c r="I5219" t="s">
        <v>246</v>
      </c>
      <c r="J5219">
        <v>182</v>
      </c>
      <c r="K5219">
        <v>24</v>
      </c>
    </row>
    <row r="5220" spans="1:11" x14ac:dyDescent="0.6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246</v>
      </c>
      <c r="H5220" t="s">
        <v>245</v>
      </c>
      <c r="I5220" t="s">
        <v>246</v>
      </c>
      <c r="J5220">
        <v>182</v>
      </c>
      <c r="K5220">
        <v>24</v>
      </c>
    </row>
    <row r="5221" spans="1:11" x14ac:dyDescent="0.6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246</v>
      </c>
      <c r="H5221" t="s">
        <v>245</v>
      </c>
      <c r="I5221" t="s">
        <v>246</v>
      </c>
      <c r="J5221">
        <v>182</v>
      </c>
      <c r="K5221">
        <v>24</v>
      </c>
    </row>
    <row r="5222" spans="1:11" x14ac:dyDescent="0.6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246</v>
      </c>
      <c r="H5222" t="s">
        <v>246</v>
      </c>
      <c r="I5222" t="s">
        <v>246</v>
      </c>
      <c r="J5222">
        <v>182</v>
      </c>
      <c r="K5222">
        <v>24</v>
      </c>
    </row>
    <row r="5223" spans="1:11" x14ac:dyDescent="0.6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246</v>
      </c>
      <c r="H5223" t="s">
        <v>246</v>
      </c>
      <c r="I5223" t="s">
        <v>246</v>
      </c>
      <c r="J5223">
        <v>182</v>
      </c>
      <c r="K5223">
        <v>24</v>
      </c>
    </row>
    <row r="5224" spans="1:11" x14ac:dyDescent="0.6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245</v>
      </c>
      <c r="H5224" t="s">
        <v>245</v>
      </c>
      <c r="I5224" t="s">
        <v>246</v>
      </c>
      <c r="J5224">
        <v>182</v>
      </c>
      <c r="K5224">
        <v>24</v>
      </c>
    </row>
    <row r="5225" spans="1:11" x14ac:dyDescent="0.6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246</v>
      </c>
      <c r="H5225" t="s">
        <v>245</v>
      </c>
      <c r="I5225" t="s">
        <v>246</v>
      </c>
      <c r="J5225">
        <v>182</v>
      </c>
      <c r="K5225">
        <v>24</v>
      </c>
    </row>
    <row r="5226" spans="1:11" x14ac:dyDescent="0.6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246</v>
      </c>
      <c r="H5226" t="s">
        <v>246</v>
      </c>
      <c r="I5226" t="s">
        <v>246</v>
      </c>
      <c r="J5226">
        <v>182</v>
      </c>
      <c r="K5226">
        <v>24</v>
      </c>
    </row>
    <row r="5227" spans="1:11" x14ac:dyDescent="0.6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245</v>
      </c>
      <c r="H5227" t="s">
        <v>245</v>
      </c>
      <c r="I5227" t="s">
        <v>246</v>
      </c>
      <c r="J5227">
        <v>182</v>
      </c>
      <c r="K5227">
        <v>24</v>
      </c>
    </row>
    <row r="5228" spans="1:11" x14ac:dyDescent="0.6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246</v>
      </c>
      <c r="H5228" t="s">
        <v>245</v>
      </c>
      <c r="I5228" t="s">
        <v>246</v>
      </c>
      <c r="J5228">
        <v>182</v>
      </c>
      <c r="K5228">
        <v>24</v>
      </c>
    </row>
    <row r="5229" spans="1:11" x14ac:dyDescent="0.6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245</v>
      </c>
      <c r="H5229" t="s">
        <v>245</v>
      </c>
      <c r="I5229" t="s">
        <v>246</v>
      </c>
      <c r="J5229">
        <v>182</v>
      </c>
      <c r="K5229">
        <v>24</v>
      </c>
    </row>
    <row r="5230" spans="1:11" x14ac:dyDescent="0.6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246</v>
      </c>
      <c r="H5230" t="s">
        <v>246</v>
      </c>
      <c r="I5230" t="s">
        <v>246</v>
      </c>
      <c r="J5230">
        <v>182</v>
      </c>
      <c r="K5230">
        <v>24</v>
      </c>
    </row>
    <row r="5231" spans="1:11" x14ac:dyDescent="0.6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246</v>
      </c>
      <c r="H5231" t="s">
        <v>245</v>
      </c>
      <c r="I5231" t="s">
        <v>246</v>
      </c>
      <c r="J5231">
        <v>158</v>
      </c>
      <c r="K5231">
        <v>25</v>
      </c>
    </row>
    <row r="5232" spans="1:11" x14ac:dyDescent="0.6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245</v>
      </c>
      <c r="H5232" t="s">
        <v>245</v>
      </c>
      <c r="I5232" t="s">
        <v>246</v>
      </c>
      <c r="J5232">
        <v>158</v>
      </c>
      <c r="K5232">
        <v>25</v>
      </c>
    </row>
    <row r="5233" spans="1:11" x14ac:dyDescent="0.6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246</v>
      </c>
      <c r="H5233" t="s">
        <v>246</v>
      </c>
      <c r="I5233" t="s">
        <v>246</v>
      </c>
      <c r="J5233">
        <v>158</v>
      </c>
      <c r="K5233">
        <v>25</v>
      </c>
    </row>
    <row r="5234" spans="1:11" x14ac:dyDescent="0.6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246</v>
      </c>
      <c r="H5234" t="s">
        <v>245</v>
      </c>
      <c r="I5234" t="s">
        <v>246</v>
      </c>
      <c r="J5234">
        <v>158</v>
      </c>
      <c r="K5234">
        <v>25</v>
      </c>
    </row>
    <row r="5235" spans="1:11" x14ac:dyDescent="0.6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246</v>
      </c>
      <c r="H5235" t="s">
        <v>245</v>
      </c>
      <c r="I5235" t="s">
        <v>246</v>
      </c>
      <c r="J5235">
        <v>158</v>
      </c>
      <c r="K5235">
        <v>25</v>
      </c>
    </row>
    <row r="5236" spans="1:11" x14ac:dyDescent="0.6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245</v>
      </c>
      <c r="H5236" t="s">
        <v>245</v>
      </c>
      <c r="I5236" t="s">
        <v>246</v>
      </c>
      <c r="J5236">
        <v>158</v>
      </c>
      <c r="K5236">
        <v>25</v>
      </c>
    </row>
    <row r="5237" spans="1:11" x14ac:dyDescent="0.6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246</v>
      </c>
      <c r="H5237" t="s">
        <v>245</v>
      </c>
      <c r="I5237" t="s">
        <v>246</v>
      </c>
      <c r="J5237">
        <v>158</v>
      </c>
      <c r="K5237">
        <v>25</v>
      </c>
    </row>
    <row r="5238" spans="1:11" x14ac:dyDescent="0.6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245</v>
      </c>
      <c r="H5238" t="s">
        <v>245</v>
      </c>
      <c r="I5238" t="s">
        <v>246</v>
      </c>
      <c r="J5238">
        <v>158</v>
      </c>
      <c r="K5238">
        <v>25</v>
      </c>
    </row>
    <row r="5239" spans="1:11" x14ac:dyDescent="0.6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245</v>
      </c>
      <c r="H5239" t="s">
        <v>245</v>
      </c>
      <c r="I5239" t="s">
        <v>246</v>
      </c>
      <c r="J5239">
        <v>158</v>
      </c>
      <c r="K5239">
        <v>25</v>
      </c>
    </row>
    <row r="5240" spans="1:11" x14ac:dyDescent="0.6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246</v>
      </c>
      <c r="H5240" t="s">
        <v>245</v>
      </c>
      <c r="I5240" t="s">
        <v>246</v>
      </c>
      <c r="J5240">
        <v>158</v>
      </c>
      <c r="K5240">
        <v>25</v>
      </c>
    </row>
    <row r="5241" spans="1:11" x14ac:dyDescent="0.6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246</v>
      </c>
      <c r="H5241" t="s">
        <v>245</v>
      </c>
      <c r="I5241" t="s">
        <v>246</v>
      </c>
      <c r="J5241">
        <v>158</v>
      </c>
      <c r="K5241">
        <v>25</v>
      </c>
    </row>
    <row r="5242" spans="1:11" x14ac:dyDescent="0.6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245</v>
      </c>
      <c r="H5242" t="s">
        <v>245</v>
      </c>
      <c r="I5242" t="s">
        <v>246</v>
      </c>
      <c r="J5242">
        <v>158</v>
      </c>
      <c r="K5242">
        <v>25</v>
      </c>
    </row>
    <row r="5243" spans="1:11" x14ac:dyDescent="0.6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245</v>
      </c>
      <c r="H5243" t="s">
        <v>245</v>
      </c>
      <c r="I5243" t="s">
        <v>246</v>
      </c>
      <c r="J5243">
        <v>158</v>
      </c>
      <c r="K5243">
        <v>25</v>
      </c>
    </row>
    <row r="5244" spans="1:11" x14ac:dyDescent="0.6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246</v>
      </c>
      <c r="H5244" t="s">
        <v>245</v>
      </c>
      <c r="I5244" t="s">
        <v>246</v>
      </c>
      <c r="J5244">
        <v>158</v>
      </c>
      <c r="K5244">
        <v>25</v>
      </c>
    </row>
    <row r="5245" spans="1:11" x14ac:dyDescent="0.6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246</v>
      </c>
      <c r="H5245" t="s">
        <v>246</v>
      </c>
      <c r="I5245" t="s">
        <v>246</v>
      </c>
      <c r="J5245">
        <v>158</v>
      </c>
      <c r="K5245">
        <v>25</v>
      </c>
    </row>
    <row r="5246" spans="1:11" x14ac:dyDescent="0.6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246</v>
      </c>
      <c r="H5246" t="s">
        <v>246</v>
      </c>
      <c r="I5246" t="s">
        <v>246</v>
      </c>
      <c r="J5246">
        <v>158</v>
      </c>
      <c r="K5246">
        <v>25</v>
      </c>
    </row>
    <row r="5247" spans="1:11" x14ac:dyDescent="0.6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246</v>
      </c>
      <c r="H5247" t="s">
        <v>245</v>
      </c>
      <c r="I5247" t="s">
        <v>246</v>
      </c>
      <c r="J5247">
        <v>158</v>
      </c>
      <c r="K5247">
        <v>25</v>
      </c>
    </row>
    <row r="5248" spans="1:11" x14ac:dyDescent="0.6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246</v>
      </c>
      <c r="H5248" t="s">
        <v>246</v>
      </c>
      <c r="I5248" t="s">
        <v>246</v>
      </c>
      <c r="J5248">
        <v>158</v>
      </c>
      <c r="K5248">
        <v>25</v>
      </c>
    </row>
    <row r="5249" spans="1:11" x14ac:dyDescent="0.6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246</v>
      </c>
      <c r="H5249" t="s">
        <v>245</v>
      </c>
      <c r="I5249" t="s">
        <v>246</v>
      </c>
      <c r="J5249">
        <v>158</v>
      </c>
      <c r="K5249">
        <v>25</v>
      </c>
    </row>
    <row r="5250" spans="1:11" x14ac:dyDescent="0.6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246</v>
      </c>
      <c r="H5250" t="s">
        <v>245</v>
      </c>
      <c r="I5250" t="s">
        <v>246</v>
      </c>
      <c r="J5250">
        <v>158</v>
      </c>
      <c r="K5250">
        <v>25</v>
      </c>
    </row>
    <row r="5251" spans="1:11" x14ac:dyDescent="0.6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246</v>
      </c>
      <c r="H5251" t="s">
        <v>245</v>
      </c>
      <c r="I5251" t="s">
        <v>246</v>
      </c>
      <c r="J5251">
        <v>158</v>
      </c>
      <c r="K5251">
        <v>25</v>
      </c>
    </row>
    <row r="5252" spans="1:11" x14ac:dyDescent="0.6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245</v>
      </c>
      <c r="H5252" t="s">
        <v>245</v>
      </c>
      <c r="I5252" t="s">
        <v>246</v>
      </c>
      <c r="J5252">
        <v>158</v>
      </c>
      <c r="K5252">
        <v>25</v>
      </c>
    </row>
    <row r="5253" spans="1:11" x14ac:dyDescent="0.6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246</v>
      </c>
      <c r="H5253" t="s">
        <v>246</v>
      </c>
      <c r="I5253" t="s">
        <v>246</v>
      </c>
      <c r="J5253">
        <v>158</v>
      </c>
      <c r="K5253">
        <v>25</v>
      </c>
    </row>
    <row r="5254" spans="1:11" x14ac:dyDescent="0.6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246</v>
      </c>
      <c r="H5254" t="s">
        <v>246</v>
      </c>
      <c r="I5254" t="s">
        <v>246</v>
      </c>
      <c r="J5254">
        <v>158</v>
      </c>
      <c r="K5254">
        <v>25</v>
      </c>
    </row>
    <row r="5255" spans="1:11" x14ac:dyDescent="0.6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246</v>
      </c>
      <c r="H5255" t="s">
        <v>246</v>
      </c>
      <c r="I5255" t="s">
        <v>246</v>
      </c>
      <c r="J5255">
        <v>158</v>
      </c>
      <c r="K5255">
        <v>25</v>
      </c>
    </row>
    <row r="5256" spans="1:11" x14ac:dyDescent="0.6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246</v>
      </c>
      <c r="H5256" t="s">
        <v>245</v>
      </c>
      <c r="I5256" t="s">
        <v>246</v>
      </c>
      <c r="J5256">
        <v>158</v>
      </c>
      <c r="K5256">
        <v>25</v>
      </c>
    </row>
    <row r="5257" spans="1:11" x14ac:dyDescent="0.6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246</v>
      </c>
      <c r="H5257" t="s">
        <v>245</v>
      </c>
      <c r="I5257" t="s">
        <v>246</v>
      </c>
      <c r="J5257">
        <v>158</v>
      </c>
      <c r="K5257">
        <v>25</v>
      </c>
    </row>
    <row r="5258" spans="1:11" x14ac:dyDescent="0.6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246</v>
      </c>
      <c r="H5258" t="s">
        <v>246</v>
      </c>
      <c r="I5258" t="s">
        <v>246</v>
      </c>
      <c r="J5258">
        <v>158</v>
      </c>
      <c r="K5258">
        <v>25</v>
      </c>
    </row>
    <row r="5259" spans="1:11" x14ac:dyDescent="0.6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246</v>
      </c>
      <c r="H5259" t="s">
        <v>245</v>
      </c>
      <c r="I5259" t="s">
        <v>246</v>
      </c>
      <c r="J5259">
        <v>158</v>
      </c>
      <c r="K5259">
        <v>25</v>
      </c>
    </row>
    <row r="5260" spans="1:11" x14ac:dyDescent="0.6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246</v>
      </c>
      <c r="H5260" t="s">
        <v>245</v>
      </c>
      <c r="I5260" t="s">
        <v>246</v>
      </c>
      <c r="J5260">
        <v>158</v>
      </c>
      <c r="K5260">
        <v>25</v>
      </c>
    </row>
    <row r="5261" spans="1:11" x14ac:dyDescent="0.6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246</v>
      </c>
      <c r="H5261" t="s">
        <v>245</v>
      </c>
      <c r="I5261" t="s">
        <v>246</v>
      </c>
      <c r="J5261">
        <v>158</v>
      </c>
      <c r="K5261">
        <v>25</v>
      </c>
    </row>
    <row r="5262" spans="1:11" x14ac:dyDescent="0.6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246</v>
      </c>
      <c r="H5262" t="s">
        <v>246</v>
      </c>
      <c r="I5262" t="s">
        <v>246</v>
      </c>
      <c r="J5262">
        <v>158</v>
      </c>
      <c r="K5262">
        <v>25</v>
      </c>
    </row>
    <row r="5263" spans="1:11" x14ac:dyDescent="0.6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246</v>
      </c>
      <c r="H5263" t="s">
        <v>246</v>
      </c>
      <c r="I5263" t="s">
        <v>246</v>
      </c>
      <c r="J5263">
        <v>158</v>
      </c>
      <c r="K5263">
        <v>25</v>
      </c>
    </row>
    <row r="5264" spans="1:11" x14ac:dyDescent="0.6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246</v>
      </c>
      <c r="H5264" t="s">
        <v>245</v>
      </c>
      <c r="I5264" t="s">
        <v>246</v>
      </c>
      <c r="J5264">
        <v>158</v>
      </c>
      <c r="K5264">
        <v>25</v>
      </c>
    </row>
    <row r="5265" spans="1:11" x14ac:dyDescent="0.6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246</v>
      </c>
      <c r="H5265" t="s">
        <v>245</v>
      </c>
      <c r="I5265" t="s">
        <v>246</v>
      </c>
      <c r="J5265">
        <v>158</v>
      </c>
      <c r="K5265">
        <v>25</v>
      </c>
    </row>
    <row r="5266" spans="1:11" x14ac:dyDescent="0.6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246</v>
      </c>
      <c r="H5266" t="s">
        <v>246</v>
      </c>
      <c r="I5266" t="s">
        <v>246</v>
      </c>
      <c r="J5266">
        <v>158</v>
      </c>
      <c r="K5266">
        <v>25</v>
      </c>
    </row>
    <row r="5267" spans="1:11" x14ac:dyDescent="0.6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245</v>
      </c>
      <c r="H5267" t="s">
        <v>245</v>
      </c>
      <c r="I5267" t="s">
        <v>246</v>
      </c>
      <c r="J5267">
        <v>158</v>
      </c>
      <c r="K5267">
        <v>25</v>
      </c>
    </row>
    <row r="5268" spans="1:11" x14ac:dyDescent="0.6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246</v>
      </c>
      <c r="H5268" t="s">
        <v>246</v>
      </c>
      <c r="I5268" t="s">
        <v>246</v>
      </c>
      <c r="J5268">
        <v>158</v>
      </c>
      <c r="K5268">
        <v>25</v>
      </c>
    </row>
    <row r="5269" spans="1:11" x14ac:dyDescent="0.6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246</v>
      </c>
      <c r="H5269" t="s">
        <v>246</v>
      </c>
      <c r="I5269" t="s">
        <v>246</v>
      </c>
      <c r="J5269">
        <v>158</v>
      </c>
      <c r="K5269">
        <v>25</v>
      </c>
    </row>
    <row r="5270" spans="1:11" x14ac:dyDescent="0.6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245</v>
      </c>
      <c r="H5270" t="s">
        <v>245</v>
      </c>
      <c r="I5270" t="s">
        <v>246</v>
      </c>
      <c r="J5270">
        <v>158</v>
      </c>
      <c r="K5270">
        <v>25</v>
      </c>
    </row>
    <row r="5271" spans="1:11" x14ac:dyDescent="0.6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245</v>
      </c>
      <c r="H5271" t="s">
        <v>245</v>
      </c>
      <c r="I5271" t="s">
        <v>246</v>
      </c>
      <c r="J5271">
        <v>158</v>
      </c>
      <c r="K5271">
        <v>25</v>
      </c>
    </row>
    <row r="5272" spans="1:11" x14ac:dyDescent="0.6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245</v>
      </c>
      <c r="H5272" t="s">
        <v>245</v>
      </c>
      <c r="I5272" t="s">
        <v>246</v>
      </c>
      <c r="J5272">
        <v>158</v>
      </c>
      <c r="K5272">
        <v>25</v>
      </c>
    </row>
    <row r="5273" spans="1:11" x14ac:dyDescent="0.6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245</v>
      </c>
      <c r="H5273" t="s">
        <v>245</v>
      </c>
      <c r="I5273" t="s">
        <v>245</v>
      </c>
      <c r="J5273">
        <v>158</v>
      </c>
      <c r="K5273">
        <v>25</v>
      </c>
    </row>
    <row r="5274" spans="1:11" x14ac:dyDescent="0.6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246</v>
      </c>
      <c r="H5274" t="s">
        <v>246</v>
      </c>
      <c r="I5274" t="s">
        <v>246</v>
      </c>
      <c r="J5274">
        <v>158</v>
      </c>
      <c r="K5274">
        <v>25</v>
      </c>
    </row>
    <row r="5275" spans="1:11" x14ac:dyDescent="0.6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246</v>
      </c>
      <c r="H5275" t="s">
        <v>245</v>
      </c>
      <c r="I5275" t="s">
        <v>246</v>
      </c>
      <c r="J5275">
        <v>158</v>
      </c>
      <c r="K5275">
        <v>25</v>
      </c>
    </row>
    <row r="5276" spans="1:11" x14ac:dyDescent="0.6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246</v>
      </c>
      <c r="H5276" t="s">
        <v>246</v>
      </c>
      <c r="I5276" t="s">
        <v>246</v>
      </c>
      <c r="J5276">
        <v>158</v>
      </c>
      <c r="K5276">
        <v>25</v>
      </c>
    </row>
    <row r="5277" spans="1:11" x14ac:dyDescent="0.6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245</v>
      </c>
      <c r="H5277" t="s">
        <v>245</v>
      </c>
      <c r="I5277" t="s">
        <v>246</v>
      </c>
      <c r="J5277">
        <v>158</v>
      </c>
      <c r="K5277">
        <v>25</v>
      </c>
    </row>
    <row r="5278" spans="1:11" x14ac:dyDescent="0.6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246</v>
      </c>
      <c r="H5278" t="s">
        <v>245</v>
      </c>
      <c r="I5278" t="s">
        <v>246</v>
      </c>
      <c r="J5278">
        <v>158</v>
      </c>
      <c r="K5278">
        <v>25</v>
      </c>
    </row>
    <row r="5279" spans="1:11" x14ac:dyDescent="0.6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246</v>
      </c>
      <c r="H5279" t="s">
        <v>245</v>
      </c>
      <c r="I5279" t="s">
        <v>246</v>
      </c>
      <c r="J5279">
        <v>158</v>
      </c>
      <c r="K5279">
        <v>25</v>
      </c>
    </row>
    <row r="5280" spans="1:11" x14ac:dyDescent="0.6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245</v>
      </c>
      <c r="H5280" t="s">
        <v>245</v>
      </c>
      <c r="I5280" t="s">
        <v>246</v>
      </c>
      <c r="J5280">
        <v>158</v>
      </c>
      <c r="K5280">
        <v>25</v>
      </c>
    </row>
    <row r="5281" spans="1:11" x14ac:dyDescent="0.6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246</v>
      </c>
      <c r="H5281" t="s">
        <v>245</v>
      </c>
      <c r="I5281" t="s">
        <v>246</v>
      </c>
      <c r="J5281">
        <v>158</v>
      </c>
      <c r="K5281">
        <v>25</v>
      </c>
    </row>
    <row r="5282" spans="1:11" x14ac:dyDescent="0.6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246</v>
      </c>
      <c r="H5282" t="s">
        <v>245</v>
      </c>
      <c r="I5282" t="s">
        <v>246</v>
      </c>
      <c r="J5282">
        <v>158</v>
      </c>
      <c r="K5282">
        <v>25</v>
      </c>
    </row>
    <row r="5283" spans="1:11" x14ac:dyDescent="0.6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246</v>
      </c>
      <c r="H5283" t="s">
        <v>245</v>
      </c>
      <c r="I5283" t="s">
        <v>246</v>
      </c>
      <c r="J5283">
        <v>158</v>
      </c>
      <c r="K5283">
        <v>25</v>
      </c>
    </row>
    <row r="5284" spans="1:11" x14ac:dyDescent="0.6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246</v>
      </c>
      <c r="H5284" t="s">
        <v>245</v>
      </c>
      <c r="I5284" t="s">
        <v>246</v>
      </c>
      <c r="J5284">
        <v>158</v>
      </c>
      <c r="K5284">
        <v>25</v>
      </c>
    </row>
    <row r="5285" spans="1:11" x14ac:dyDescent="0.6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245</v>
      </c>
      <c r="H5285" t="s">
        <v>245</v>
      </c>
      <c r="I5285" t="s">
        <v>246</v>
      </c>
      <c r="J5285">
        <v>158</v>
      </c>
      <c r="K5285">
        <v>25</v>
      </c>
    </row>
    <row r="5286" spans="1:11" x14ac:dyDescent="0.6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245</v>
      </c>
      <c r="H5286" t="s">
        <v>245</v>
      </c>
      <c r="I5286" t="s">
        <v>246</v>
      </c>
      <c r="J5286">
        <v>158</v>
      </c>
      <c r="K5286">
        <v>25</v>
      </c>
    </row>
    <row r="5287" spans="1:11" x14ac:dyDescent="0.6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246</v>
      </c>
      <c r="H5287" t="s">
        <v>245</v>
      </c>
      <c r="I5287" t="s">
        <v>246</v>
      </c>
      <c r="J5287">
        <v>158</v>
      </c>
      <c r="K5287">
        <v>25</v>
      </c>
    </row>
    <row r="5288" spans="1:11" x14ac:dyDescent="0.6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245</v>
      </c>
      <c r="H5288" t="s">
        <v>245</v>
      </c>
      <c r="I5288" t="s">
        <v>246</v>
      </c>
      <c r="J5288">
        <v>158</v>
      </c>
      <c r="K5288">
        <v>25</v>
      </c>
    </row>
    <row r="5289" spans="1:11" x14ac:dyDescent="0.6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245</v>
      </c>
      <c r="H5289" t="s">
        <v>245</v>
      </c>
      <c r="I5289" t="s">
        <v>246</v>
      </c>
      <c r="J5289">
        <v>158</v>
      </c>
      <c r="K5289">
        <v>25</v>
      </c>
    </row>
    <row r="5290" spans="1:11" x14ac:dyDescent="0.6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246</v>
      </c>
      <c r="H5290" t="s">
        <v>246</v>
      </c>
      <c r="I5290" t="s">
        <v>246</v>
      </c>
      <c r="J5290">
        <v>158</v>
      </c>
      <c r="K5290">
        <v>25</v>
      </c>
    </row>
    <row r="5291" spans="1:11" x14ac:dyDescent="0.6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246</v>
      </c>
      <c r="H5291" t="s">
        <v>246</v>
      </c>
      <c r="I5291" t="s">
        <v>246</v>
      </c>
      <c r="J5291">
        <v>158</v>
      </c>
      <c r="K5291">
        <v>25</v>
      </c>
    </row>
    <row r="5292" spans="1:11" x14ac:dyDescent="0.6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245</v>
      </c>
      <c r="H5292" t="s">
        <v>245</v>
      </c>
      <c r="I5292" t="s">
        <v>246</v>
      </c>
      <c r="J5292">
        <v>158</v>
      </c>
      <c r="K5292">
        <v>25</v>
      </c>
    </row>
    <row r="5293" spans="1:11" x14ac:dyDescent="0.6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245</v>
      </c>
      <c r="H5293" t="s">
        <v>245</v>
      </c>
      <c r="I5293" t="s">
        <v>245</v>
      </c>
      <c r="J5293">
        <v>158</v>
      </c>
      <c r="K5293">
        <v>25</v>
      </c>
    </row>
    <row r="5294" spans="1:11" x14ac:dyDescent="0.6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245</v>
      </c>
      <c r="H5294" t="s">
        <v>245</v>
      </c>
      <c r="I5294" t="s">
        <v>246</v>
      </c>
      <c r="J5294">
        <v>158</v>
      </c>
      <c r="K5294">
        <v>25</v>
      </c>
    </row>
    <row r="5295" spans="1:11" x14ac:dyDescent="0.6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245</v>
      </c>
      <c r="H5295" t="s">
        <v>245</v>
      </c>
      <c r="I5295" t="s">
        <v>245</v>
      </c>
      <c r="J5295">
        <v>158</v>
      </c>
      <c r="K5295">
        <v>25</v>
      </c>
    </row>
    <row r="5296" spans="1:11" x14ac:dyDescent="0.6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245</v>
      </c>
      <c r="H5296" t="s">
        <v>245</v>
      </c>
      <c r="I5296" t="s">
        <v>246</v>
      </c>
      <c r="J5296">
        <v>158</v>
      </c>
      <c r="K5296">
        <v>25</v>
      </c>
    </row>
    <row r="5297" spans="1:11" x14ac:dyDescent="0.6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246</v>
      </c>
      <c r="H5297" t="s">
        <v>246</v>
      </c>
      <c r="I5297" t="s">
        <v>246</v>
      </c>
      <c r="J5297">
        <v>158</v>
      </c>
      <c r="K5297">
        <v>25</v>
      </c>
    </row>
    <row r="5298" spans="1:11" x14ac:dyDescent="0.6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246</v>
      </c>
      <c r="H5298" t="s">
        <v>245</v>
      </c>
      <c r="I5298" t="s">
        <v>246</v>
      </c>
      <c r="J5298">
        <v>158</v>
      </c>
      <c r="K5298">
        <v>25</v>
      </c>
    </row>
    <row r="5299" spans="1:11" x14ac:dyDescent="0.6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246</v>
      </c>
      <c r="H5299" t="s">
        <v>246</v>
      </c>
      <c r="I5299" t="s">
        <v>246</v>
      </c>
      <c r="J5299">
        <v>158</v>
      </c>
      <c r="K5299">
        <v>25</v>
      </c>
    </row>
    <row r="5300" spans="1:11" x14ac:dyDescent="0.6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245</v>
      </c>
      <c r="H5300" t="s">
        <v>245</v>
      </c>
      <c r="I5300" t="s">
        <v>246</v>
      </c>
      <c r="J5300">
        <v>158</v>
      </c>
      <c r="K5300">
        <v>25</v>
      </c>
    </row>
    <row r="5301" spans="1:11" x14ac:dyDescent="0.6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246</v>
      </c>
      <c r="H5301" t="s">
        <v>246</v>
      </c>
      <c r="I5301" t="s">
        <v>246</v>
      </c>
      <c r="J5301">
        <v>158</v>
      </c>
      <c r="K5301">
        <v>25</v>
      </c>
    </row>
    <row r="5302" spans="1:11" x14ac:dyDescent="0.6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246</v>
      </c>
      <c r="H5302" t="s">
        <v>245</v>
      </c>
      <c r="I5302" t="s">
        <v>246</v>
      </c>
      <c r="J5302">
        <v>158</v>
      </c>
      <c r="K5302">
        <v>25</v>
      </c>
    </row>
    <row r="5303" spans="1:11" x14ac:dyDescent="0.6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246</v>
      </c>
      <c r="H5303" t="s">
        <v>245</v>
      </c>
      <c r="I5303" t="s">
        <v>246</v>
      </c>
      <c r="J5303">
        <v>158</v>
      </c>
      <c r="K5303">
        <v>25</v>
      </c>
    </row>
    <row r="5304" spans="1:11" x14ac:dyDescent="0.6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246</v>
      </c>
      <c r="H5304" t="s">
        <v>245</v>
      </c>
      <c r="I5304" t="s">
        <v>246</v>
      </c>
      <c r="J5304">
        <v>158</v>
      </c>
      <c r="K5304">
        <v>25</v>
      </c>
    </row>
    <row r="5305" spans="1:11" x14ac:dyDescent="0.6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246</v>
      </c>
      <c r="H5305" t="s">
        <v>246</v>
      </c>
      <c r="I5305" t="s">
        <v>246</v>
      </c>
      <c r="J5305">
        <v>158</v>
      </c>
      <c r="K5305">
        <v>25</v>
      </c>
    </row>
    <row r="5306" spans="1:11" x14ac:dyDescent="0.6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246</v>
      </c>
      <c r="H5306" t="s">
        <v>245</v>
      </c>
      <c r="I5306" t="s">
        <v>246</v>
      </c>
      <c r="J5306">
        <v>158</v>
      </c>
      <c r="K5306">
        <v>25</v>
      </c>
    </row>
    <row r="5307" spans="1:11" x14ac:dyDescent="0.6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246</v>
      </c>
      <c r="H5307" t="s">
        <v>246</v>
      </c>
      <c r="I5307" t="s">
        <v>246</v>
      </c>
      <c r="J5307">
        <v>158</v>
      </c>
      <c r="K5307">
        <v>25</v>
      </c>
    </row>
    <row r="5308" spans="1:11" x14ac:dyDescent="0.6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246</v>
      </c>
      <c r="H5308" t="s">
        <v>246</v>
      </c>
      <c r="I5308" t="s">
        <v>246</v>
      </c>
      <c r="J5308">
        <v>158</v>
      </c>
      <c r="K5308">
        <v>25</v>
      </c>
    </row>
    <row r="5309" spans="1:11" x14ac:dyDescent="0.6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246</v>
      </c>
      <c r="H5309" t="s">
        <v>246</v>
      </c>
      <c r="I5309" t="s">
        <v>246</v>
      </c>
      <c r="J5309">
        <v>158</v>
      </c>
      <c r="K5309">
        <v>25</v>
      </c>
    </row>
    <row r="5310" spans="1:11" x14ac:dyDescent="0.6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246</v>
      </c>
      <c r="H5310" t="s">
        <v>245</v>
      </c>
      <c r="I5310" t="s">
        <v>246</v>
      </c>
      <c r="J5310">
        <v>158</v>
      </c>
      <c r="K5310">
        <v>25</v>
      </c>
    </row>
    <row r="5311" spans="1:11" x14ac:dyDescent="0.6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246</v>
      </c>
      <c r="H5311" t="s">
        <v>245</v>
      </c>
      <c r="I5311" t="s">
        <v>246</v>
      </c>
      <c r="J5311">
        <v>158</v>
      </c>
      <c r="K5311">
        <v>25</v>
      </c>
    </row>
    <row r="5312" spans="1:11" x14ac:dyDescent="0.6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246</v>
      </c>
      <c r="H5312" t="s">
        <v>246</v>
      </c>
      <c r="I5312" t="s">
        <v>246</v>
      </c>
      <c r="J5312">
        <v>158</v>
      </c>
      <c r="K5312">
        <v>25</v>
      </c>
    </row>
    <row r="5313" spans="1:11" x14ac:dyDescent="0.6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246</v>
      </c>
      <c r="H5313" t="s">
        <v>245</v>
      </c>
      <c r="I5313" t="s">
        <v>246</v>
      </c>
      <c r="J5313">
        <v>158</v>
      </c>
      <c r="K5313">
        <v>25</v>
      </c>
    </row>
    <row r="5314" spans="1:11" x14ac:dyDescent="0.6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246</v>
      </c>
      <c r="H5314" t="s">
        <v>245</v>
      </c>
      <c r="I5314" t="s">
        <v>246</v>
      </c>
      <c r="J5314">
        <v>158</v>
      </c>
      <c r="K5314">
        <v>25</v>
      </c>
    </row>
    <row r="5315" spans="1:11" x14ac:dyDescent="0.6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246</v>
      </c>
      <c r="H5315" t="s">
        <v>246</v>
      </c>
      <c r="I5315" t="s">
        <v>246</v>
      </c>
      <c r="J5315">
        <v>158</v>
      </c>
      <c r="K5315">
        <v>25</v>
      </c>
    </row>
    <row r="5316" spans="1:11" x14ac:dyDescent="0.6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245</v>
      </c>
      <c r="H5316" t="s">
        <v>245</v>
      </c>
      <c r="I5316" t="s">
        <v>246</v>
      </c>
      <c r="J5316">
        <v>158</v>
      </c>
      <c r="K5316">
        <v>25</v>
      </c>
    </row>
    <row r="5317" spans="1:11" x14ac:dyDescent="0.6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246</v>
      </c>
      <c r="H5317" t="s">
        <v>245</v>
      </c>
      <c r="I5317" t="s">
        <v>246</v>
      </c>
      <c r="J5317">
        <v>158</v>
      </c>
      <c r="K5317">
        <v>25</v>
      </c>
    </row>
    <row r="5318" spans="1:11" x14ac:dyDescent="0.6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246</v>
      </c>
      <c r="H5318" t="s">
        <v>245</v>
      </c>
      <c r="I5318" t="s">
        <v>246</v>
      </c>
      <c r="J5318">
        <v>158</v>
      </c>
      <c r="K5318">
        <v>25</v>
      </c>
    </row>
    <row r="5319" spans="1:11" x14ac:dyDescent="0.6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246</v>
      </c>
      <c r="H5319" t="s">
        <v>245</v>
      </c>
      <c r="I5319" t="s">
        <v>246</v>
      </c>
      <c r="J5319">
        <v>158</v>
      </c>
      <c r="K5319">
        <v>25</v>
      </c>
    </row>
    <row r="5320" spans="1:11" x14ac:dyDescent="0.6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246</v>
      </c>
      <c r="H5320" t="s">
        <v>245</v>
      </c>
      <c r="I5320" t="s">
        <v>246</v>
      </c>
      <c r="J5320">
        <v>158</v>
      </c>
      <c r="K5320">
        <v>25</v>
      </c>
    </row>
    <row r="5321" spans="1:11" x14ac:dyDescent="0.6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246</v>
      </c>
      <c r="H5321" t="s">
        <v>245</v>
      </c>
      <c r="I5321" t="s">
        <v>246</v>
      </c>
      <c r="J5321">
        <v>158</v>
      </c>
      <c r="K5321">
        <v>25</v>
      </c>
    </row>
    <row r="5322" spans="1:11" x14ac:dyDescent="0.6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246</v>
      </c>
      <c r="H5322" t="s">
        <v>245</v>
      </c>
      <c r="I5322" t="s">
        <v>246</v>
      </c>
      <c r="J5322">
        <v>158</v>
      </c>
      <c r="K5322">
        <v>25</v>
      </c>
    </row>
    <row r="5323" spans="1:11" x14ac:dyDescent="0.6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246</v>
      </c>
      <c r="H5323" t="s">
        <v>245</v>
      </c>
      <c r="I5323" t="s">
        <v>246</v>
      </c>
      <c r="J5323">
        <v>158</v>
      </c>
      <c r="K5323">
        <v>25</v>
      </c>
    </row>
    <row r="5324" spans="1:11" x14ac:dyDescent="0.6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246</v>
      </c>
      <c r="H5324" t="s">
        <v>246</v>
      </c>
      <c r="I5324" t="s">
        <v>246</v>
      </c>
      <c r="J5324">
        <v>158</v>
      </c>
      <c r="K5324">
        <v>25</v>
      </c>
    </row>
    <row r="5325" spans="1:11" x14ac:dyDescent="0.6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245</v>
      </c>
      <c r="H5325" t="s">
        <v>245</v>
      </c>
      <c r="I5325" t="s">
        <v>246</v>
      </c>
      <c r="J5325">
        <v>158</v>
      </c>
      <c r="K5325">
        <v>25</v>
      </c>
    </row>
    <row r="5326" spans="1:11" x14ac:dyDescent="0.6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245</v>
      </c>
      <c r="H5326" t="s">
        <v>245</v>
      </c>
      <c r="I5326" t="s">
        <v>245</v>
      </c>
      <c r="J5326">
        <v>158</v>
      </c>
      <c r="K5326">
        <v>25</v>
      </c>
    </row>
    <row r="5327" spans="1:11" x14ac:dyDescent="0.6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246</v>
      </c>
      <c r="H5327" t="s">
        <v>245</v>
      </c>
      <c r="I5327" t="s">
        <v>246</v>
      </c>
      <c r="J5327">
        <v>158</v>
      </c>
      <c r="K5327">
        <v>25</v>
      </c>
    </row>
    <row r="5328" spans="1:11" x14ac:dyDescent="0.6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246</v>
      </c>
      <c r="H5328" t="s">
        <v>245</v>
      </c>
      <c r="I5328" t="s">
        <v>246</v>
      </c>
      <c r="J5328">
        <v>158</v>
      </c>
      <c r="K5328">
        <v>25</v>
      </c>
    </row>
    <row r="5329" spans="1:11" x14ac:dyDescent="0.6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245</v>
      </c>
      <c r="H5329" t="s">
        <v>245</v>
      </c>
      <c r="I5329" t="s">
        <v>246</v>
      </c>
      <c r="J5329">
        <v>158</v>
      </c>
      <c r="K5329">
        <v>25</v>
      </c>
    </row>
    <row r="5330" spans="1:11" x14ac:dyDescent="0.6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246</v>
      </c>
      <c r="H5330" t="s">
        <v>245</v>
      </c>
      <c r="I5330" t="s">
        <v>246</v>
      </c>
      <c r="J5330">
        <v>158</v>
      </c>
      <c r="K5330">
        <v>25</v>
      </c>
    </row>
    <row r="5331" spans="1:11" x14ac:dyDescent="0.6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246</v>
      </c>
      <c r="H5331" t="s">
        <v>246</v>
      </c>
      <c r="I5331" t="s">
        <v>246</v>
      </c>
      <c r="J5331">
        <v>158</v>
      </c>
      <c r="K5331">
        <v>25</v>
      </c>
    </row>
    <row r="5332" spans="1:11" x14ac:dyDescent="0.6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246</v>
      </c>
      <c r="H5332" t="s">
        <v>245</v>
      </c>
      <c r="I5332" t="s">
        <v>246</v>
      </c>
      <c r="J5332">
        <v>158</v>
      </c>
      <c r="K5332">
        <v>25</v>
      </c>
    </row>
    <row r="5333" spans="1:11" x14ac:dyDescent="0.6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246</v>
      </c>
      <c r="H5333" t="s">
        <v>246</v>
      </c>
      <c r="I5333" t="s">
        <v>246</v>
      </c>
      <c r="J5333">
        <v>158</v>
      </c>
      <c r="K5333">
        <v>25</v>
      </c>
    </row>
    <row r="5334" spans="1:11" x14ac:dyDescent="0.6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246</v>
      </c>
      <c r="H5334" t="s">
        <v>245</v>
      </c>
      <c r="I5334" t="s">
        <v>246</v>
      </c>
      <c r="J5334">
        <v>158</v>
      </c>
      <c r="K5334">
        <v>25</v>
      </c>
    </row>
    <row r="5335" spans="1:11" x14ac:dyDescent="0.6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246</v>
      </c>
      <c r="H5335" t="s">
        <v>245</v>
      </c>
      <c r="I5335" t="s">
        <v>246</v>
      </c>
      <c r="J5335">
        <v>158</v>
      </c>
      <c r="K5335">
        <v>25</v>
      </c>
    </row>
    <row r="5336" spans="1:11" x14ac:dyDescent="0.6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246</v>
      </c>
      <c r="H5336" t="s">
        <v>245</v>
      </c>
      <c r="I5336" t="s">
        <v>246</v>
      </c>
      <c r="J5336">
        <v>158</v>
      </c>
      <c r="K5336">
        <v>25</v>
      </c>
    </row>
    <row r="5337" spans="1:11" x14ac:dyDescent="0.6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246</v>
      </c>
      <c r="H5337" t="s">
        <v>246</v>
      </c>
      <c r="I5337" t="s">
        <v>246</v>
      </c>
      <c r="J5337">
        <v>158</v>
      </c>
      <c r="K5337">
        <v>25</v>
      </c>
    </row>
    <row r="5338" spans="1:11" x14ac:dyDescent="0.6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246</v>
      </c>
      <c r="H5338" t="s">
        <v>245</v>
      </c>
      <c r="I5338" t="s">
        <v>246</v>
      </c>
      <c r="J5338">
        <v>158</v>
      </c>
      <c r="K5338">
        <v>25</v>
      </c>
    </row>
    <row r="5339" spans="1:11" x14ac:dyDescent="0.6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246</v>
      </c>
      <c r="H5339" t="s">
        <v>245</v>
      </c>
      <c r="I5339" t="s">
        <v>246</v>
      </c>
      <c r="J5339">
        <v>158</v>
      </c>
      <c r="K5339">
        <v>25</v>
      </c>
    </row>
    <row r="5340" spans="1:11" x14ac:dyDescent="0.6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245</v>
      </c>
      <c r="H5340" t="s">
        <v>245</v>
      </c>
      <c r="I5340" t="s">
        <v>246</v>
      </c>
      <c r="J5340">
        <v>158</v>
      </c>
      <c r="K5340">
        <v>25</v>
      </c>
    </row>
    <row r="5341" spans="1:11" x14ac:dyDescent="0.6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246</v>
      </c>
      <c r="H5341" t="s">
        <v>245</v>
      </c>
      <c r="I5341" t="s">
        <v>246</v>
      </c>
      <c r="J5341">
        <v>158</v>
      </c>
      <c r="K5341">
        <v>25</v>
      </c>
    </row>
    <row r="5342" spans="1:11" x14ac:dyDescent="0.6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246</v>
      </c>
      <c r="H5342" t="s">
        <v>245</v>
      </c>
      <c r="I5342" t="s">
        <v>246</v>
      </c>
      <c r="J5342">
        <v>158</v>
      </c>
      <c r="K5342">
        <v>25</v>
      </c>
    </row>
    <row r="5343" spans="1:11" x14ac:dyDescent="0.6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246</v>
      </c>
      <c r="H5343" t="s">
        <v>246</v>
      </c>
      <c r="I5343" t="s">
        <v>246</v>
      </c>
      <c r="J5343">
        <v>158</v>
      </c>
      <c r="K5343">
        <v>25</v>
      </c>
    </row>
    <row r="5344" spans="1:11" x14ac:dyDescent="0.6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246</v>
      </c>
      <c r="H5344" t="s">
        <v>245</v>
      </c>
      <c r="I5344" t="s">
        <v>246</v>
      </c>
      <c r="J5344">
        <v>158</v>
      </c>
      <c r="K5344">
        <v>25</v>
      </c>
    </row>
    <row r="5345" spans="1:11" x14ac:dyDescent="0.6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245</v>
      </c>
      <c r="H5345" t="s">
        <v>245</v>
      </c>
      <c r="I5345" t="s">
        <v>246</v>
      </c>
      <c r="J5345">
        <v>158</v>
      </c>
      <c r="K5345">
        <v>25</v>
      </c>
    </row>
    <row r="5346" spans="1:11" x14ac:dyDescent="0.6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245</v>
      </c>
      <c r="H5346" t="s">
        <v>245</v>
      </c>
      <c r="I5346" t="s">
        <v>246</v>
      </c>
      <c r="J5346">
        <v>158</v>
      </c>
      <c r="K5346">
        <v>25</v>
      </c>
    </row>
    <row r="5347" spans="1:11" x14ac:dyDescent="0.6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245</v>
      </c>
      <c r="H5347" t="s">
        <v>245</v>
      </c>
      <c r="I5347" t="s">
        <v>245</v>
      </c>
      <c r="J5347">
        <v>158</v>
      </c>
      <c r="K5347">
        <v>25</v>
      </c>
    </row>
    <row r="5348" spans="1:11" x14ac:dyDescent="0.6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245</v>
      </c>
      <c r="H5348" t="s">
        <v>245</v>
      </c>
      <c r="I5348" t="s">
        <v>245</v>
      </c>
      <c r="J5348">
        <v>158</v>
      </c>
      <c r="K5348">
        <v>25</v>
      </c>
    </row>
    <row r="5349" spans="1:11" x14ac:dyDescent="0.6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246</v>
      </c>
      <c r="H5349" t="s">
        <v>245</v>
      </c>
      <c r="I5349" t="s">
        <v>246</v>
      </c>
      <c r="J5349">
        <v>158</v>
      </c>
      <c r="K5349">
        <v>25</v>
      </c>
    </row>
    <row r="5350" spans="1:11" x14ac:dyDescent="0.6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246</v>
      </c>
      <c r="H5350" t="s">
        <v>245</v>
      </c>
      <c r="I5350" t="s">
        <v>246</v>
      </c>
      <c r="J5350">
        <v>158</v>
      </c>
      <c r="K5350">
        <v>25</v>
      </c>
    </row>
    <row r="5351" spans="1:11" x14ac:dyDescent="0.6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246</v>
      </c>
      <c r="H5351" t="s">
        <v>246</v>
      </c>
      <c r="I5351" t="s">
        <v>246</v>
      </c>
      <c r="J5351">
        <v>158</v>
      </c>
      <c r="K5351">
        <v>25</v>
      </c>
    </row>
    <row r="5352" spans="1:11" x14ac:dyDescent="0.6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246</v>
      </c>
      <c r="H5352" t="s">
        <v>246</v>
      </c>
      <c r="I5352" t="s">
        <v>246</v>
      </c>
      <c r="J5352">
        <v>158</v>
      </c>
      <c r="K5352">
        <v>25</v>
      </c>
    </row>
    <row r="5353" spans="1:11" x14ac:dyDescent="0.6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246</v>
      </c>
      <c r="H5353" t="s">
        <v>245</v>
      </c>
      <c r="I5353" t="s">
        <v>246</v>
      </c>
      <c r="J5353">
        <v>158</v>
      </c>
      <c r="K5353">
        <v>25</v>
      </c>
    </row>
    <row r="5354" spans="1:11" x14ac:dyDescent="0.6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246</v>
      </c>
      <c r="H5354" t="s">
        <v>246</v>
      </c>
      <c r="I5354" t="s">
        <v>246</v>
      </c>
      <c r="J5354">
        <v>158</v>
      </c>
      <c r="K5354">
        <v>25</v>
      </c>
    </row>
    <row r="5355" spans="1:11" x14ac:dyDescent="0.6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246</v>
      </c>
      <c r="H5355" t="s">
        <v>245</v>
      </c>
      <c r="I5355" t="s">
        <v>246</v>
      </c>
      <c r="J5355">
        <v>158</v>
      </c>
      <c r="K5355">
        <v>25</v>
      </c>
    </row>
    <row r="5356" spans="1:11" x14ac:dyDescent="0.6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246</v>
      </c>
      <c r="H5356" t="s">
        <v>246</v>
      </c>
      <c r="I5356" t="s">
        <v>246</v>
      </c>
      <c r="J5356">
        <v>158</v>
      </c>
      <c r="K5356">
        <v>25</v>
      </c>
    </row>
    <row r="5357" spans="1:11" x14ac:dyDescent="0.6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246</v>
      </c>
      <c r="H5357" t="s">
        <v>246</v>
      </c>
      <c r="I5357" t="s">
        <v>246</v>
      </c>
      <c r="J5357">
        <v>158</v>
      </c>
      <c r="K5357">
        <v>25</v>
      </c>
    </row>
    <row r="5358" spans="1:11" x14ac:dyDescent="0.6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246</v>
      </c>
      <c r="H5358" t="s">
        <v>245</v>
      </c>
      <c r="I5358" t="s">
        <v>246</v>
      </c>
      <c r="J5358">
        <v>158</v>
      </c>
      <c r="K5358">
        <v>25</v>
      </c>
    </row>
    <row r="5359" spans="1:11" x14ac:dyDescent="0.6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246</v>
      </c>
      <c r="H5359" t="s">
        <v>246</v>
      </c>
      <c r="I5359" t="s">
        <v>246</v>
      </c>
      <c r="J5359">
        <v>158</v>
      </c>
      <c r="K5359">
        <v>25</v>
      </c>
    </row>
    <row r="5360" spans="1:11" x14ac:dyDescent="0.6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246</v>
      </c>
      <c r="H5360" t="s">
        <v>245</v>
      </c>
      <c r="I5360" t="s">
        <v>246</v>
      </c>
      <c r="J5360">
        <v>158</v>
      </c>
      <c r="K5360">
        <v>25</v>
      </c>
    </row>
    <row r="5361" spans="1:11" x14ac:dyDescent="0.6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246</v>
      </c>
      <c r="H5361" t="s">
        <v>245</v>
      </c>
      <c r="I5361" t="s">
        <v>246</v>
      </c>
      <c r="J5361">
        <v>158</v>
      </c>
      <c r="K5361">
        <v>25</v>
      </c>
    </row>
    <row r="5362" spans="1:11" x14ac:dyDescent="0.6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245</v>
      </c>
      <c r="H5362" t="s">
        <v>245</v>
      </c>
      <c r="I5362" t="s">
        <v>246</v>
      </c>
      <c r="J5362">
        <v>158</v>
      </c>
      <c r="K5362">
        <v>25</v>
      </c>
    </row>
    <row r="5363" spans="1:11" x14ac:dyDescent="0.6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246</v>
      </c>
      <c r="H5363" t="s">
        <v>245</v>
      </c>
      <c r="I5363" t="s">
        <v>246</v>
      </c>
      <c r="J5363">
        <v>158</v>
      </c>
      <c r="K5363">
        <v>25</v>
      </c>
    </row>
    <row r="5364" spans="1:11" x14ac:dyDescent="0.6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246</v>
      </c>
      <c r="H5364" t="s">
        <v>245</v>
      </c>
      <c r="I5364" t="s">
        <v>246</v>
      </c>
      <c r="J5364">
        <v>158</v>
      </c>
      <c r="K5364">
        <v>25</v>
      </c>
    </row>
    <row r="5365" spans="1:11" x14ac:dyDescent="0.6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246</v>
      </c>
      <c r="H5365" t="s">
        <v>245</v>
      </c>
      <c r="I5365" t="s">
        <v>246</v>
      </c>
      <c r="J5365">
        <v>158</v>
      </c>
      <c r="K5365">
        <v>25</v>
      </c>
    </row>
    <row r="5366" spans="1:11" x14ac:dyDescent="0.6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246</v>
      </c>
      <c r="H5366" t="s">
        <v>246</v>
      </c>
      <c r="I5366" t="s">
        <v>246</v>
      </c>
      <c r="J5366">
        <v>158</v>
      </c>
      <c r="K5366">
        <v>25</v>
      </c>
    </row>
    <row r="5367" spans="1:11" x14ac:dyDescent="0.6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246</v>
      </c>
      <c r="H5367" t="s">
        <v>245</v>
      </c>
      <c r="I5367" t="s">
        <v>246</v>
      </c>
      <c r="J5367">
        <v>158</v>
      </c>
      <c r="K5367">
        <v>25</v>
      </c>
    </row>
    <row r="5368" spans="1:11" x14ac:dyDescent="0.6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246</v>
      </c>
      <c r="H5368" t="s">
        <v>245</v>
      </c>
      <c r="I5368" t="s">
        <v>246</v>
      </c>
      <c r="J5368">
        <v>158</v>
      </c>
      <c r="K5368">
        <v>25</v>
      </c>
    </row>
    <row r="5369" spans="1:11" x14ac:dyDescent="0.6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246</v>
      </c>
      <c r="H5369" t="s">
        <v>245</v>
      </c>
      <c r="I5369" t="s">
        <v>246</v>
      </c>
      <c r="J5369">
        <v>158</v>
      </c>
      <c r="K5369">
        <v>25</v>
      </c>
    </row>
    <row r="5370" spans="1:11" x14ac:dyDescent="0.6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245</v>
      </c>
      <c r="H5370" t="s">
        <v>245</v>
      </c>
      <c r="I5370" t="s">
        <v>246</v>
      </c>
      <c r="J5370">
        <v>158</v>
      </c>
      <c r="K5370">
        <v>25</v>
      </c>
    </row>
    <row r="5371" spans="1:11" x14ac:dyDescent="0.6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246</v>
      </c>
      <c r="H5371" t="s">
        <v>246</v>
      </c>
      <c r="I5371" t="s">
        <v>246</v>
      </c>
      <c r="J5371">
        <v>158</v>
      </c>
      <c r="K5371">
        <v>25</v>
      </c>
    </row>
    <row r="5372" spans="1:11" x14ac:dyDescent="0.6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245</v>
      </c>
      <c r="H5372" t="s">
        <v>245</v>
      </c>
      <c r="I5372" t="s">
        <v>246</v>
      </c>
      <c r="J5372">
        <v>158</v>
      </c>
      <c r="K5372">
        <v>25</v>
      </c>
    </row>
    <row r="5373" spans="1:11" x14ac:dyDescent="0.6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245</v>
      </c>
      <c r="H5373" t="s">
        <v>245</v>
      </c>
      <c r="I5373" t="s">
        <v>246</v>
      </c>
      <c r="J5373">
        <v>158</v>
      </c>
      <c r="K5373">
        <v>25</v>
      </c>
    </row>
    <row r="5374" spans="1:11" x14ac:dyDescent="0.6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245</v>
      </c>
      <c r="H5374" t="s">
        <v>245</v>
      </c>
      <c r="I5374" t="s">
        <v>246</v>
      </c>
      <c r="J5374">
        <v>158</v>
      </c>
      <c r="K5374">
        <v>25</v>
      </c>
    </row>
    <row r="5375" spans="1:11" x14ac:dyDescent="0.6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246</v>
      </c>
      <c r="H5375" t="s">
        <v>246</v>
      </c>
      <c r="I5375" t="s">
        <v>246</v>
      </c>
      <c r="J5375">
        <v>158</v>
      </c>
      <c r="K5375">
        <v>25</v>
      </c>
    </row>
    <row r="5376" spans="1:11" x14ac:dyDescent="0.6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246</v>
      </c>
      <c r="H5376" t="s">
        <v>245</v>
      </c>
      <c r="I5376" t="s">
        <v>246</v>
      </c>
      <c r="J5376">
        <v>158</v>
      </c>
      <c r="K5376">
        <v>25</v>
      </c>
    </row>
    <row r="5377" spans="1:11" x14ac:dyDescent="0.6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245</v>
      </c>
      <c r="H5377" t="s">
        <v>245</v>
      </c>
      <c r="I5377" t="s">
        <v>246</v>
      </c>
      <c r="J5377">
        <v>158</v>
      </c>
      <c r="K5377">
        <v>25</v>
      </c>
    </row>
    <row r="5378" spans="1:11" x14ac:dyDescent="0.6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245</v>
      </c>
      <c r="H5378" t="s">
        <v>245</v>
      </c>
      <c r="I5378" t="s">
        <v>246</v>
      </c>
      <c r="J5378">
        <v>158</v>
      </c>
      <c r="K5378">
        <v>25</v>
      </c>
    </row>
    <row r="5379" spans="1:11" x14ac:dyDescent="0.6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245</v>
      </c>
      <c r="H5379" t="s">
        <v>245</v>
      </c>
      <c r="I5379" t="s">
        <v>246</v>
      </c>
      <c r="J5379">
        <v>158</v>
      </c>
      <c r="K5379">
        <v>25</v>
      </c>
    </row>
    <row r="5380" spans="1:11" x14ac:dyDescent="0.6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245</v>
      </c>
      <c r="H5380" t="s">
        <v>245</v>
      </c>
      <c r="I5380" t="s">
        <v>245</v>
      </c>
      <c r="J5380">
        <v>158</v>
      </c>
      <c r="K5380">
        <v>25</v>
      </c>
    </row>
    <row r="5381" spans="1:11" x14ac:dyDescent="0.6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246</v>
      </c>
      <c r="H5381" t="s">
        <v>245</v>
      </c>
      <c r="I5381" t="s">
        <v>246</v>
      </c>
      <c r="J5381">
        <v>158</v>
      </c>
      <c r="K5381">
        <v>25</v>
      </c>
    </row>
    <row r="5382" spans="1:11" x14ac:dyDescent="0.6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246</v>
      </c>
      <c r="H5382" t="s">
        <v>246</v>
      </c>
      <c r="I5382" t="s">
        <v>246</v>
      </c>
      <c r="J5382">
        <v>158</v>
      </c>
      <c r="K5382">
        <v>25</v>
      </c>
    </row>
    <row r="5383" spans="1:11" x14ac:dyDescent="0.6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246</v>
      </c>
      <c r="H5383" t="s">
        <v>245</v>
      </c>
      <c r="I5383" t="s">
        <v>246</v>
      </c>
      <c r="J5383">
        <v>158</v>
      </c>
      <c r="K5383">
        <v>25</v>
      </c>
    </row>
    <row r="5384" spans="1:11" x14ac:dyDescent="0.6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246</v>
      </c>
      <c r="H5384" t="s">
        <v>245</v>
      </c>
      <c r="I5384" t="s">
        <v>246</v>
      </c>
      <c r="J5384">
        <v>158</v>
      </c>
      <c r="K5384">
        <v>25</v>
      </c>
    </row>
    <row r="5385" spans="1:11" x14ac:dyDescent="0.6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245</v>
      </c>
      <c r="H5385" t="s">
        <v>245</v>
      </c>
      <c r="I5385" t="s">
        <v>246</v>
      </c>
      <c r="J5385">
        <v>158</v>
      </c>
      <c r="K5385">
        <v>25</v>
      </c>
    </row>
    <row r="5386" spans="1:11" x14ac:dyDescent="0.6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245</v>
      </c>
      <c r="H5386" t="s">
        <v>245</v>
      </c>
      <c r="I5386" t="s">
        <v>246</v>
      </c>
      <c r="J5386">
        <v>158</v>
      </c>
      <c r="K5386">
        <v>25</v>
      </c>
    </row>
    <row r="5387" spans="1:11" x14ac:dyDescent="0.6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246</v>
      </c>
      <c r="H5387" t="s">
        <v>245</v>
      </c>
      <c r="I5387" t="s">
        <v>246</v>
      </c>
      <c r="J5387">
        <v>158</v>
      </c>
      <c r="K5387">
        <v>25</v>
      </c>
    </row>
    <row r="5388" spans="1:11" x14ac:dyDescent="0.6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245</v>
      </c>
      <c r="H5388" t="s">
        <v>245</v>
      </c>
      <c r="I5388" t="s">
        <v>246</v>
      </c>
      <c r="J5388">
        <v>158</v>
      </c>
      <c r="K5388">
        <v>25</v>
      </c>
    </row>
    <row r="5389" spans="1:11" x14ac:dyDescent="0.6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246</v>
      </c>
      <c r="H5389" t="s">
        <v>245</v>
      </c>
      <c r="I5389" t="s">
        <v>246</v>
      </c>
      <c r="J5389">
        <v>152</v>
      </c>
      <c r="K5389">
        <v>26</v>
      </c>
    </row>
    <row r="5390" spans="1:11" x14ac:dyDescent="0.6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246</v>
      </c>
      <c r="H5390" t="s">
        <v>246</v>
      </c>
      <c r="I5390" t="s">
        <v>246</v>
      </c>
      <c r="J5390">
        <v>152</v>
      </c>
      <c r="K5390">
        <v>26</v>
      </c>
    </row>
    <row r="5391" spans="1:11" x14ac:dyDescent="0.6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245</v>
      </c>
      <c r="H5391" t="s">
        <v>245</v>
      </c>
      <c r="I5391" t="s">
        <v>246</v>
      </c>
      <c r="J5391">
        <v>152</v>
      </c>
      <c r="K5391">
        <v>26</v>
      </c>
    </row>
    <row r="5392" spans="1:11" x14ac:dyDescent="0.6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245</v>
      </c>
      <c r="H5392" t="s">
        <v>245</v>
      </c>
      <c r="I5392" t="s">
        <v>245</v>
      </c>
      <c r="J5392">
        <v>152</v>
      </c>
      <c r="K5392">
        <v>26</v>
      </c>
    </row>
    <row r="5393" spans="1:11" x14ac:dyDescent="0.6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246</v>
      </c>
      <c r="H5393" t="s">
        <v>245</v>
      </c>
      <c r="I5393" t="s">
        <v>246</v>
      </c>
      <c r="J5393">
        <v>152</v>
      </c>
      <c r="K5393">
        <v>26</v>
      </c>
    </row>
    <row r="5394" spans="1:11" x14ac:dyDescent="0.6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246</v>
      </c>
      <c r="H5394" t="s">
        <v>246</v>
      </c>
      <c r="I5394" t="s">
        <v>246</v>
      </c>
      <c r="J5394">
        <v>152</v>
      </c>
      <c r="K5394">
        <v>26</v>
      </c>
    </row>
    <row r="5395" spans="1:11" x14ac:dyDescent="0.6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246</v>
      </c>
      <c r="H5395" t="s">
        <v>245</v>
      </c>
      <c r="I5395" t="s">
        <v>246</v>
      </c>
      <c r="J5395">
        <v>152</v>
      </c>
      <c r="K5395">
        <v>26</v>
      </c>
    </row>
    <row r="5396" spans="1:11" x14ac:dyDescent="0.6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246</v>
      </c>
      <c r="H5396" t="s">
        <v>245</v>
      </c>
      <c r="I5396" t="s">
        <v>246</v>
      </c>
      <c r="J5396">
        <v>152</v>
      </c>
      <c r="K5396">
        <v>26</v>
      </c>
    </row>
    <row r="5397" spans="1:11" x14ac:dyDescent="0.6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245</v>
      </c>
      <c r="H5397" t="s">
        <v>245</v>
      </c>
      <c r="I5397" t="s">
        <v>246</v>
      </c>
      <c r="J5397">
        <v>152</v>
      </c>
      <c r="K5397">
        <v>26</v>
      </c>
    </row>
    <row r="5398" spans="1:11" x14ac:dyDescent="0.6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246</v>
      </c>
      <c r="H5398" t="s">
        <v>245</v>
      </c>
      <c r="I5398" t="s">
        <v>246</v>
      </c>
      <c r="J5398">
        <v>152</v>
      </c>
      <c r="K5398">
        <v>26</v>
      </c>
    </row>
    <row r="5399" spans="1:11" x14ac:dyDescent="0.6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246</v>
      </c>
      <c r="H5399" t="s">
        <v>245</v>
      </c>
      <c r="I5399" t="s">
        <v>246</v>
      </c>
      <c r="J5399">
        <v>152</v>
      </c>
      <c r="K5399">
        <v>26</v>
      </c>
    </row>
    <row r="5400" spans="1:11" x14ac:dyDescent="0.6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246</v>
      </c>
      <c r="H5400" t="s">
        <v>246</v>
      </c>
      <c r="I5400" t="s">
        <v>246</v>
      </c>
      <c r="J5400">
        <v>152</v>
      </c>
      <c r="K5400">
        <v>26</v>
      </c>
    </row>
    <row r="5401" spans="1:11" x14ac:dyDescent="0.6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246</v>
      </c>
      <c r="H5401" t="s">
        <v>245</v>
      </c>
      <c r="I5401" t="s">
        <v>246</v>
      </c>
      <c r="J5401">
        <v>152</v>
      </c>
      <c r="K5401">
        <v>26</v>
      </c>
    </row>
    <row r="5402" spans="1:11" x14ac:dyDescent="0.6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246</v>
      </c>
      <c r="H5402" t="s">
        <v>245</v>
      </c>
      <c r="I5402" t="s">
        <v>246</v>
      </c>
      <c r="J5402">
        <v>152</v>
      </c>
      <c r="K5402">
        <v>26</v>
      </c>
    </row>
    <row r="5403" spans="1:11" x14ac:dyDescent="0.6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246</v>
      </c>
      <c r="H5403" t="s">
        <v>245</v>
      </c>
      <c r="I5403" t="s">
        <v>246</v>
      </c>
      <c r="J5403">
        <v>152</v>
      </c>
      <c r="K5403">
        <v>26</v>
      </c>
    </row>
    <row r="5404" spans="1:11" x14ac:dyDescent="0.6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246</v>
      </c>
      <c r="H5404" t="s">
        <v>246</v>
      </c>
      <c r="I5404" t="s">
        <v>246</v>
      </c>
      <c r="J5404">
        <v>152</v>
      </c>
      <c r="K5404">
        <v>26</v>
      </c>
    </row>
    <row r="5405" spans="1:11" x14ac:dyDescent="0.6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246</v>
      </c>
      <c r="H5405" t="s">
        <v>245</v>
      </c>
      <c r="I5405" t="s">
        <v>246</v>
      </c>
      <c r="J5405">
        <v>152</v>
      </c>
      <c r="K5405">
        <v>26</v>
      </c>
    </row>
    <row r="5406" spans="1:11" x14ac:dyDescent="0.6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246</v>
      </c>
      <c r="H5406" t="s">
        <v>246</v>
      </c>
      <c r="I5406" t="s">
        <v>246</v>
      </c>
      <c r="J5406">
        <v>152</v>
      </c>
      <c r="K5406">
        <v>26</v>
      </c>
    </row>
    <row r="5407" spans="1:11" x14ac:dyDescent="0.6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245</v>
      </c>
      <c r="H5407" t="s">
        <v>245</v>
      </c>
      <c r="I5407" t="s">
        <v>246</v>
      </c>
      <c r="J5407">
        <v>152</v>
      </c>
      <c r="K5407">
        <v>26</v>
      </c>
    </row>
    <row r="5408" spans="1:11" x14ac:dyDescent="0.6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246</v>
      </c>
      <c r="H5408" t="s">
        <v>245</v>
      </c>
      <c r="I5408" t="s">
        <v>246</v>
      </c>
      <c r="J5408">
        <v>152</v>
      </c>
      <c r="K5408">
        <v>26</v>
      </c>
    </row>
    <row r="5409" spans="1:11" x14ac:dyDescent="0.6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246</v>
      </c>
      <c r="H5409" t="s">
        <v>245</v>
      </c>
      <c r="I5409" t="s">
        <v>246</v>
      </c>
      <c r="J5409">
        <v>152</v>
      </c>
      <c r="K5409">
        <v>26</v>
      </c>
    </row>
    <row r="5410" spans="1:11" x14ac:dyDescent="0.6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246</v>
      </c>
      <c r="H5410" t="s">
        <v>245</v>
      </c>
      <c r="I5410" t="s">
        <v>246</v>
      </c>
      <c r="J5410">
        <v>152</v>
      </c>
      <c r="K5410">
        <v>26</v>
      </c>
    </row>
    <row r="5411" spans="1:11" x14ac:dyDescent="0.6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246</v>
      </c>
      <c r="H5411" t="s">
        <v>245</v>
      </c>
      <c r="I5411" t="s">
        <v>246</v>
      </c>
      <c r="J5411">
        <v>152</v>
      </c>
      <c r="K5411">
        <v>26</v>
      </c>
    </row>
    <row r="5412" spans="1:11" x14ac:dyDescent="0.6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246</v>
      </c>
      <c r="H5412" t="s">
        <v>245</v>
      </c>
      <c r="I5412" t="s">
        <v>246</v>
      </c>
      <c r="J5412">
        <v>152</v>
      </c>
      <c r="K5412">
        <v>26</v>
      </c>
    </row>
    <row r="5413" spans="1:11" x14ac:dyDescent="0.6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245</v>
      </c>
      <c r="H5413" t="s">
        <v>245</v>
      </c>
      <c r="I5413" t="s">
        <v>246</v>
      </c>
      <c r="J5413">
        <v>152</v>
      </c>
      <c r="K5413">
        <v>26</v>
      </c>
    </row>
    <row r="5414" spans="1:11" x14ac:dyDescent="0.6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246</v>
      </c>
      <c r="H5414" t="s">
        <v>245</v>
      </c>
      <c r="I5414" t="s">
        <v>246</v>
      </c>
      <c r="J5414">
        <v>152</v>
      </c>
      <c r="K5414">
        <v>26</v>
      </c>
    </row>
    <row r="5415" spans="1:11" x14ac:dyDescent="0.6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246</v>
      </c>
      <c r="H5415" t="s">
        <v>245</v>
      </c>
      <c r="I5415" t="s">
        <v>246</v>
      </c>
      <c r="J5415">
        <v>152</v>
      </c>
      <c r="K5415">
        <v>26</v>
      </c>
    </row>
    <row r="5416" spans="1:11" x14ac:dyDescent="0.6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245</v>
      </c>
      <c r="H5416" t="s">
        <v>245</v>
      </c>
      <c r="I5416" t="s">
        <v>246</v>
      </c>
      <c r="J5416">
        <v>152</v>
      </c>
      <c r="K5416">
        <v>26</v>
      </c>
    </row>
    <row r="5417" spans="1:11" x14ac:dyDescent="0.6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246</v>
      </c>
      <c r="H5417" t="s">
        <v>245</v>
      </c>
      <c r="I5417" t="s">
        <v>246</v>
      </c>
      <c r="J5417">
        <v>152</v>
      </c>
      <c r="K5417">
        <v>26</v>
      </c>
    </row>
    <row r="5418" spans="1:11" x14ac:dyDescent="0.6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246</v>
      </c>
      <c r="H5418" t="s">
        <v>245</v>
      </c>
      <c r="I5418" t="s">
        <v>246</v>
      </c>
      <c r="J5418">
        <v>152</v>
      </c>
      <c r="K5418">
        <v>26</v>
      </c>
    </row>
    <row r="5419" spans="1:11" x14ac:dyDescent="0.6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245</v>
      </c>
      <c r="H5419" t="s">
        <v>245</v>
      </c>
      <c r="I5419" t="s">
        <v>246</v>
      </c>
      <c r="J5419">
        <v>152</v>
      </c>
      <c r="K5419">
        <v>26</v>
      </c>
    </row>
    <row r="5420" spans="1:11" x14ac:dyDescent="0.6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246</v>
      </c>
      <c r="H5420" t="s">
        <v>245</v>
      </c>
      <c r="I5420" t="s">
        <v>246</v>
      </c>
      <c r="J5420">
        <v>152</v>
      </c>
      <c r="K5420">
        <v>26</v>
      </c>
    </row>
    <row r="5421" spans="1:11" x14ac:dyDescent="0.6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246</v>
      </c>
      <c r="H5421" t="s">
        <v>245</v>
      </c>
      <c r="I5421" t="s">
        <v>246</v>
      </c>
      <c r="J5421">
        <v>152</v>
      </c>
      <c r="K5421">
        <v>26</v>
      </c>
    </row>
    <row r="5422" spans="1:11" x14ac:dyDescent="0.6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246</v>
      </c>
      <c r="H5422" t="s">
        <v>245</v>
      </c>
      <c r="I5422" t="s">
        <v>246</v>
      </c>
      <c r="J5422">
        <v>152</v>
      </c>
      <c r="K5422">
        <v>26</v>
      </c>
    </row>
    <row r="5423" spans="1:11" x14ac:dyDescent="0.6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246</v>
      </c>
      <c r="H5423" t="s">
        <v>245</v>
      </c>
      <c r="I5423" t="s">
        <v>246</v>
      </c>
      <c r="J5423">
        <v>152</v>
      </c>
      <c r="K5423">
        <v>26</v>
      </c>
    </row>
    <row r="5424" spans="1:11" x14ac:dyDescent="0.6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246</v>
      </c>
      <c r="H5424" t="s">
        <v>245</v>
      </c>
      <c r="I5424" t="s">
        <v>246</v>
      </c>
      <c r="J5424">
        <v>152</v>
      </c>
      <c r="K5424">
        <v>26</v>
      </c>
    </row>
    <row r="5425" spans="1:11" x14ac:dyDescent="0.6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245</v>
      </c>
      <c r="H5425" t="s">
        <v>245</v>
      </c>
      <c r="I5425" t="s">
        <v>245</v>
      </c>
      <c r="J5425">
        <v>152</v>
      </c>
      <c r="K5425">
        <v>26</v>
      </c>
    </row>
    <row r="5426" spans="1:11" x14ac:dyDescent="0.6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246</v>
      </c>
      <c r="H5426" t="s">
        <v>246</v>
      </c>
      <c r="I5426" t="s">
        <v>246</v>
      </c>
      <c r="J5426">
        <v>152</v>
      </c>
      <c r="K5426">
        <v>26</v>
      </c>
    </row>
    <row r="5427" spans="1:11" x14ac:dyDescent="0.6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246</v>
      </c>
      <c r="H5427" t="s">
        <v>245</v>
      </c>
      <c r="I5427" t="s">
        <v>246</v>
      </c>
      <c r="J5427">
        <v>152</v>
      </c>
      <c r="K5427">
        <v>26</v>
      </c>
    </row>
    <row r="5428" spans="1:11" x14ac:dyDescent="0.6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245</v>
      </c>
      <c r="H5428" t="s">
        <v>245</v>
      </c>
      <c r="I5428" t="s">
        <v>246</v>
      </c>
      <c r="J5428">
        <v>152</v>
      </c>
      <c r="K5428">
        <v>26</v>
      </c>
    </row>
    <row r="5429" spans="1:11" x14ac:dyDescent="0.6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246</v>
      </c>
      <c r="H5429" t="s">
        <v>245</v>
      </c>
      <c r="I5429" t="s">
        <v>246</v>
      </c>
      <c r="J5429">
        <v>152</v>
      </c>
      <c r="K5429">
        <v>26</v>
      </c>
    </row>
    <row r="5430" spans="1:11" x14ac:dyDescent="0.6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245</v>
      </c>
      <c r="H5430" t="s">
        <v>245</v>
      </c>
      <c r="I5430" t="s">
        <v>246</v>
      </c>
      <c r="J5430">
        <v>152</v>
      </c>
      <c r="K5430">
        <v>26</v>
      </c>
    </row>
    <row r="5431" spans="1:11" x14ac:dyDescent="0.6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246</v>
      </c>
      <c r="H5431" t="s">
        <v>246</v>
      </c>
      <c r="I5431" t="s">
        <v>246</v>
      </c>
      <c r="J5431">
        <v>152</v>
      </c>
      <c r="K5431">
        <v>26</v>
      </c>
    </row>
    <row r="5432" spans="1:11" x14ac:dyDescent="0.6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246</v>
      </c>
      <c r="H5432" t="s">
        <v>246</v>
      </c>
      <c r="I5432" t="s">
        <v>246</v>
      </c>
      <c r="J5432">
        <v>152</v>
      </c>
      <c r="K5432">
        <v>26</v>
      </c>
    </row>
    <row r="5433" spans="1:11" x14ac:dyDescent="0.6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246</v>
      </c>
      <c r="H5433" t="s">
        <v>246</v>
      </c>
      <c r="I5433" t="s">
        <v>246</v>
      </c>
      <c r="J5433">
        <v>152</v>
      </c>
      <c r="K5433">
        <v>26</v>
      </c>
    </row>
    <row r="5434" spans="1:11" x14ac:dyDescent="0.6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246</v>
      </c>
      <c r="H5434" t="s">
        <v>245</v>
      </c>
      <c r="I5434" t="s">
        <v>246</v>
      </c>
      <c r="J5434">
        <v>152</v>
      </c>
      <c r="K5434">
        <v>26</v>
      </c>
    </row>
    <row r="5435" spans="1:11" x14ac:dyDescent="0.6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246</v>
      </c>
      <c r="H5435" t="s">
        <v>246</v>
      </c>
      <c r="I5435" t="s">
        <v>246</v>
      </c>
      <c r="J5435">
        <v>152</v>
      </c>
      <c r="K5435">
        <v>26</v>
      </c>
    </row>
    <row r="5436" spans="1:11" x14ac:dyDescent="0.6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245</v>
      </c>
      <c r="H5436" t="s">
        <v>245</v>
      </c>
      <c r="I5436" t="s">
        <v>245</v>
      </c>
      <c r="J5436">
        <v>152</v>
      </c>
      <c r="K5436">
        <v>26</v>
      </c>
    </row>
    <row r="5437" spans="1:11" x14ac:dyDescent="0.6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246</v>
      </c>
      <c r="H5437" t="s">
        <v>245</v>
      </c>
      <c r="I5437" t="s">
        <v>246</v>
      </c>
      <c r="J5437">
        <v>152</v>
      </c>
      <c r="K5437">
        <v>26</v>
      </c>
    </row>
    <row r="5438" spans="1:11" x14ac:dyDescent="0.6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246</v>
      </c>
      <c r="H5438" t="s">
        <v>246</v>
      </c>
      <c r="I5438" t="s">
        <v>246</v>
      </c>
      <c r="J5438">
        <v>152</v>
      </c>
      <c r="K5438">
        <v>26</v>
      </c>
    </row>
    <row r="5439" spans="1:11" x14ac:dyDescent="0.6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245</v>
      </c>
      <c r="H5439" t="s">
        <v>245</v>
      </c>
      <c r="I5439" t="s">
        <v>246</v>
      </c>
      <c r="J5439">
        <v>152</v>
      </c>
      <c r="K5439">
        <v>26</v>
      </c>
    </row>
    <row r="5440" spans="1:11" x14ac:dyDescent="0.6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246</v>
      </c>
      <c r="H5440" t="s">
        <v>246</v>
      </c>
      <c r="I5440" t="s">
        <v>246</v>
      </c>
      <c r="J5440">
        <v>152</v>
      </c>
      <c r="K5440">
        <v>26</v>
      </c>
    </row>
    <row r="5441" spans="1:11" x14ac:dyDescent="0.6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246</v>
      </c>
      <c r="H5441" t="s">
        <v>246</v>
      </c>
      <c r="I5441" t="s">
        <v>246</v>
      </c>
      <c r="J5441">
        <v>152</v>
      </c>
      <c r="K5441">
        <v>26</v>
      </c>
    </row>
    <row r="5442" spans="1:11" x14ac:dyDescent="0.6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246</v>
      </c>
      <c r="H5442" t="s">
        <v>246</v>
      </c>
      <c r="I5442" t="s">
        <v>246</v>
      </c>
      <c r="J5442">
        <v>152</v>
      </c>
      <c r="K5442">
        <v>26</v>
      </c>
    </row>
    <row r="5443" spans="1:11" x14ac:dyDescent="0.6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246</v>
      </c>
      <c r="H5443" t="s">
        <v>245</v>
      </c>
      <c r="I5443" t="s">
        <v>246</v>
      </c>
      <c r="J5443">
        <v>152</v>
      </c>
      <c r="K5443">
        <v>26</v>
      </c>
    </row>
    <row r="5444" spans="1:11" x14ac:dyDescent="0.6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246</v>
      </c>
      <c r="H5444" t="s">
        <v>245</v>
      </c>
      <c r="I5444" t="s">
        <v>246</v>
      </c>
      <c r="J5444">
        <v>152</v>
      </c>
      <c r="K5444">
        <v>26</v>
      </c>
    </row>
    <row r="5445" spans="1:11" x14ac:dyDescent="0.6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246</v>
      </c>
      <c r="H5445" t="s">
        <v>245</v>
      </c>
      <c r="I5445" t="s">
        <v>246</v>
      </c>
      <c r="J5445">
        <v>152</v>
      </c>
      <c r="K5445">
        <v>26</v>
      </c>
    </row>
    <row r="5446" spans="1:11" x14ac:dyDescent="0.6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246</v>
      </c>
      <c r="H5446" t="s">
        <v>245</v>
      </c>
      <c r="I5446" t="s">
        <v>246</v>
      </c>
      <c r="J5446">
        <v>152</v>
      </c>
      <c r="K5446">
        <v>26</v>
      </c>
    </row>
    <row r="5447" spans="1:11" x14ac:dyDescent="0.6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246</v>
      </c>
      <c r="H5447" t="s">
        <v>245</v>
      </c>
      <c r="I5447" t="s">
        <v>246</v>
      </c>
      <c r="J5447">
        <v>152</v>
      </c>
      <c r="K5447">
        <v>26</v>
      </c>
    </row>
    <row r="5448" spans="1:11" x14ac:dyDescent="0.6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245</v>
      </c>
      <c r="H5448" t="s">
        <v>245</v>
      </c>
      <c r="I5448" t="s">
        <v>245</v>
      </c>
      <c r="J5448">
        <v>152</v>
      </c>
      <c r="K5448">
        <v>26</v>
      </c>
    </row>
    <row r="5449" spans="1:11" x14ac:dyDescent="0.6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246</v>
      </c>
      <c r="H5449" t="s">
        <v>245</v>
      </c>
      <c r="I5449" t="s">
        <v>246</v>
      </c>
      <c r="J5449">
        <v>152</v>
      </c>
      <c r="K5449">
        <v>26</v>
      </c>
    </row>
    <row r="5450" spans="1:11" x14ac:dyDescent="0.6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245</v>
      </c>
      <c r="H5450" t="s">
        <v>245</v>
      </c>
      <c r="I5450" t="s">
        <v>246</v>
      </c>
      <c r="J5450">
        <v>152</v>
      </c>
      <c r="K5450">
        <v>26</v>
      </c>
    </row>
    <row r="5451" spans="1:11" x14ac:dyDescent="0.6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246</v>
      </c>
      <c r="H5451" t="s">
        <v>245</v>
      </c>
      <c r="I5451" t="s">
        <v>246</v>
      </c>
      <c r="J5451">
        <v>152</v>
      </c>
      <c r="K5451">
        <v>26</v>
      </c>
    </row>
    <row r="5452" spans="1:11" x14ac:dyDescent="0.6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246</v>
      </c>
      <c r="H5452" t="s">
        <v>246</v>
      </c>
      <c r="I5452" t="s">
        <v>246</v>
      </c>
      <c r="J5452">
        <v>152</v>
      </c>
      <c r="K5452">
        <v>26</v>
      </c>
    </row>
    <row r="5453" spans="1:11" x14ac:dyDescent="0.6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245</v>
      </c>
      <c r="H5453" t="s">
        <v>245</v>
      </c>
      <c r="I5453" t="s">
        <v>245</v>
      </c>
      <c r="J5453">
        <v>152</v>
      </c>
      <c r="K5453">
        <v>26</v>
      </c>
    </row>
    <row r="5454" spans="1:11" x14ac:dyDescent="0.6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246</v>
      </c>
      <c r="H5454" t="s">
        <v>246</v>
      </c>
      <c r="I5454" t="s">
        <v>246</v>
      </c>
      <c r="J5454">
        <v>152</v>
      </c>
      <c r="K5454">
        <v>26</v>
      </c>
    </row>
    <row r="5455" spans="1:11" x14ac:dyDescent="0.6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245</v>
      </c>
      <c r="H5455" t="s">
        <v>245</v>
      </c>
      <c r="I5455" t="s">
        <v>246</v>
      </c>
      <c r="J5455">
        <v>152</v>
      </c>
      <c r="K5455">
        <v>26</v>
      </c>
    </row>
    <row r="5456" spans="1:11" x14ac:dyDescent="0.6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245</v>
      </c>
      <c r="H5456" t="s">
        <v>245</v>
      </c>
      <c r="I5456" t="s">
        <v>246</v>
      </c>
      <c r="J5456">
        <v>152</v>
      </c>
      <c r="K5456">
        <v>26</v>
      </c>
    </row>
    <row r="5457" spans="1:11" x14ac:dyDescent="0.6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246</v>
      </c>
      <c r="H5457" t="s">
        <v>246</v>
      </c>
      <c r="I5457" t="s">
        <v>246</v>
      </c>
      <c r="J5457">
        <v>152</v>
      </c>
      <c r="K5457">
        <v>26</v>
      </c>
    </row>
    <row r="5458" spans="1:11" x14ac:dyDescent="0.6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246</v>
      </c>
      <c r="H5458" t="s">
        <v>245</v>
      </c>
      <c r="I5458" t="s">
        <v>246</v>
      </c>
      <c r="J5458">
        <v>152</v>
      </c>
      <c r="K5458">
        <v>26</v>
      </c>
    </row>
    <row r="5459" spans="1:11" x14ac:dyDescent="0.6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245</v>
      </c>
      <c r="H5459" t="s">
        <v>245</v>
      </c>
      <c r="I5459" t="s">
        <v>245</v>
      </c>
      <c r="J5459">
        <v>152</v>
      </c>
      <c r="K5459">
        <v>26</v>
      </c>
    </row>
    <row r="5460" spans="1:11" x14ac:dyDescent="0.6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246</v>
      </c>
      <c r="H5460" t="s">
        <v>245</v>
      </c>
      <c r="I5460" t="s">
        <v>246</v>
      </c>
      <c r="J5460">
        <v>152</v>
      </c>
      <c r="K5460">
        <v>26</v>
      </c>
    </row>
    <row r="5461" spans="1:11" x14ac:dyDescent="0.6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246</v>
      </c>
      <c r="H5461" t="s">
        <v>245</v>
      </c>
      <c r="I5461" t="s">
        <v>246</v>
      </c>
      <c r="J5461">
        <v>152</v>
      </c>
      <c r="K5461">
        <v>26</v>
      </c>
    </row>
    <row r="5462" spans="1:11" x14ac:dyDescent="0.6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246</v>
      </c>
      <c r="H5462" t="s">
        <v>246</v>
      </c>
      <c r="I5462" t="s">
        <v>246</v>
      </c>
      <c r="J5462">
        <v>152</v>
      </c>
      <c r="K5462">
        <v>26</v>
      </c>
    </row>
    <row r="5463" spans="1:11" x14ac:dyDescent="0.6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245</v>
      </c>
      <c r="H5463" t="s">
        <v>245</v>
      </c>
      <c r="I5463" t="s">
        <v>246</v>
      </c>
      <c r="J5463">
        <v>152</v>
      </c>
      <c r="K5463">
        <v>26</v>
      </c>
    </row>
    <row r="5464" spans="1:11" x14ac:dyDescent="0.6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246</v>
      </c>
      <c r="H5464" t="s">
        <v>246</v>
      </c>
      <c r="I5464" t="s">
        <v>246</v>
      </c>
      <c r="J5464">
        <v>152</v>
      </c>
      <c r="K5464">
        <v>26</v>
      </c>
    </row>
    <row r="5465" spans="1:11" x14ac:dyDescent="0.6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246</v>
      </c>
      <c r="H5465" t="s">
        <v>245</v>
      </c>
      <c r="I5465" t="s">
        <v>246</v>
      </c>
      <c r="J5465">
        <v>152</v>
      </c>
      <c r="K5465">
        <v>26</v>
      </c>
    </row>
    <row r="5466" spans="1:11" x14ac:dyDescent="0.6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246</v>
      </c>
      <c r="H5466" t="s">
        <v>246</v>
      </c>
      <c r="I5466" t="s">
        <v>246</v>
      </c>
      <c r="J5466">
        <v>152</v>
      </c>
      <c r="K5466">
        <v>26</v>
      </c>
    </row>
    <row r="5467" spans="1:11" x14ac:dyDescent="0.6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246</v>
      </c>
      <c r="H5467" t="s">
        <v>245</v>
      </c>
      <c r="I5467" t="s">
        <v>246</v>
      </c>
      <c r="J5467">
        <v>152</v>
      </c>
      <c r="K5467">
        <v>26</v>
      </c>
    </row>
    <row r="5468" spans="1:11" x14ac:dyDescent="0.6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246</v>
      </c>
      <c r="H5468" t="s">
        <v>245</v>
      </c>
      <c r="I5468" t="s">
        <v>246</v>
      </c>
      <c r="J5468">
        <v>152</v>
      </c>
      <c r="K5468">
        <v>26</v>
      </c>
    </row>
    <row r="5469" spans="1:11" x14ac:dyDescent="0.6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245</v>
      </c>
      <c r="H5469" t="s">
        <v>245</v>
      </c>
      <c r="I5469" t="s">
        <v>246</v>
      </c>
      <c r="J5469">
        <v>152</v>
      </c>
      <c r="K5469">
        <v>26</v>
      </c>
    </row>
    <row r="5470" spans="1:11" x14ac:dyDescent="0.6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245</v>
      </c>
      <c r="H5470" t="s">
        <v>245</v>
      </c>
      <c r="I5470" t="s">
        <v>246</v>
      </c>
      <c r="J5470">
        <v>152</v>
      </c>
      <c r="K5470">
        <v>26</v>
      </c>
    </row>
    <row r="5471" spans="1:11" x14ac:dyDescent="0.6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246</v>
      </c>
      <c r="H5471" t="s">
        <v>245</v>
      </c>
      <c r="I5471" t="s">
        <v>246</v>
      </c>
      <c r="J5471">
        <v>152</v>
      </c>
      <c r="K5471">
        <v>26</v>
      </c>
    </row>
    <row r="5472" spans="1:11" x14ac:dyDescent="0.6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246</v>
      </c>
      <c r="H5472" t="s">
        <v>245</v>
      </c>
      <c r="I5472" t="s">
        <v>246</v>
      </c>
      <c r="J5472">
        <v>152</v>
      </c>
      <c r="K5472">
        <v>26</v>
      </c>
    </row>
    <row r="5473" spans="1:11" x14ac:dyDescent="0.6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246</v>
      </c>
      <c r="H5473" t="s">
        <v>245</v>
      </c>
      <c r="I5473" t="s">
        <v>246</v>
      </c>
      <c r="J5473">
        <v>152</v>
      </c>
      <c r="K5473">
        <v>26</v>
      </c>
    </row>
    <row r="5474" spans="1:11" x14ac:dyDescent="0.6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246</v>
      </c>
      <c r="H5474" t="s">
        <v>246</v>
      </c>
      <c r="I5474" t="s">
        <v>246</v>
      </c>
      <c r="J5474">
        <v>152</v>
      </c>
      <c r="K5474">
        <v>26</v>
      </c>
    </row>
    <row r="5475" spans="1:11" x14ac:dyDescent="0.6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246</v>
      </c>
      <c r="H5475" t="s">
        <v>245</v>
      </c>
      <c r="I5475" t="s">
        <v>246</v>
      </c>
      <c r="J5475">
        <v>152</v>
      </c>
      <c r="K5475">
        <v>26</v>
      </c>
    </row>
    <row r="5476" spans="1:11" x14ac:dyDescent="0.6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246</v>
      </c>
      <c r="H5476" t="s">
        <v>246</v>
      </c>
      <c r="I5476" t="s">
        <v>246</v>
      </c>
      <c r="J5476">
        <v>152</v>
      </c>
      <c r="K5476">
        <v>26</v>
      </c>
    </row>
    <row r="5477" spans="1:11" x14ac:dyDescent="0.6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246</v>
      </c>
      <c r="H5477" t="s">
        <v>245</v>
      </c>
      <c r="I5477" t="s">
        <v>246</v>
      </c>
      <c r="J5477">
        <v>152</v>
      </c>
      <c r="K5477">
        <v>26</v>
      </c>
    </row>
    <row r="5478" spans="1:11" x14ac:dyDescent="0.6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246</v>
      </c>
      <c r="H5478" t="s">
        <v>245</v>
      </c>
      <c r="I5478" t="s">
        <v>246</v>
      </c>
      <c r="J5478">
        <v>152</v>
      </c>
      <c r="K5478">
        <v>26</v>
      </c>
    </row>
    <row r="5479" spans="1:11" x14ac:dyDescent="0.6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245</v>
      </c>
      <c r="H5479" t="s">
        <v>245</v>
      </c>
      <c r="I5479" t="s">
        <v>246</v>
      </c>
      <c r="J5479">
        <v>152</v>
      </c>
      <c r="K5479">
        <v>26</v>
      </c>
    </row>
    <row r="5480" spans="1:11" x14ac:dyDescent="0.6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246</v>
      </c>
      <c r="H5480" t="s">
        <v>245</v>
      </c>
      <c r="I5480" t="s">
        <v>246</v>
      </c>
      <c r="J5480">
        <v>152</v>
      </c>
      <c r="K5480">
        <v>26</v>
      </c>
    </row>
    <row r="5481" spans="1:11" x14ac:dyDescent="0.6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246</v>
      </c>
      <c r="H5481" t="s">
        <v>245</v>
      </c>
      <c r="I5481" t="s">
        <v>246</v>
      </c>
      <c r="J5481">
        <v>152</v>
      </c>
      <c r="K5481">
        <v>26</v>
      </c>
    </row>
    <row r="5482" spans="1:11" x14ac:dyDescent="0.6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246</v>
      </c>
      <c r="H5482" t="s">
        <v>245</v>
      </c>
      <c r="I5482" t="s">
        <v>246</v>
      </c>
      <c r="J5482">
        <v>152</v>
      </c>
      <c r="K5482">
        <v>26</v>
      </c>
    </row>
    <row r="5483" spans="1:11" x14ac:dyDescent="0.6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246</v>
      </c>
      <c r="H5483" t="s">
        <v>246</v>
      </c>
      <c r="I5483" t="s">
        <v>246</v>
      </c>
      <c r="J5483">
        <v>152</v>
      </c>
      <c r="K5483">
        <v>26</v>
      </c>
    </row>
    <row r="5484" spans="1:11" x14ac:dyDescent="0.6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246</v>
      </c>
      <c r="H5484" t="s">
        <v>245</v>
      </c>
      <c r="I5484" t="s">
        <v>246</v>
      </c>
      <c r="J5484">
        <v>152</v>
      </c>
      <c r="K5484">
        <v>26</v>
      </c>
    </row>
    <row r="5485" spans="1:11" x14ac:dyDescent="0.6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246</v>
      </c>
      <c r="H5485" t="s">
        <v>245</v>
      </c>
      <c r="I5485" t="s">
        <v>246</v>
      </c>
      <c r="J5485">
        <v>152</v>
      </c>
      <c r="K5485">
        <v>26</v>
      </c>
    </row>
    <row r="5486" spans="1:11" x14ac:dyDescent="0.6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246</v>
      </c>
      <c r="H5486" t="s">
        <v>245</v>
      </c>
      <c r="I5486" t="s">
        <v>246</v>
      </c>
      <c r="J5486">
        <v>152</v>
      </c>
      <c r="K5486">
        <v>26</v>
      </c>
    </row>
    <row r="5487" spans="1:11" x14ac:dyDescent="0.6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246</v>
      </c>
      <c r="H5487" t="s">
        <v>246</v>
      </c>
      <c r="I5487" t="s">
        <v>246</v>
      </c>
      <c r="J5487">
        <v>152</v>
      </c>
      <c r="K5487">
        <v>26</v>
      </c>
    </row>
    <row r="5488" spans="1:11" x14ac:dyDescent="0.6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246</v>
      </c>
      <c r="H5488" t="s">
        <v>245</v>
      </c>
      <c r="I5488" t="s">
        <v>246</v>
      </c>
      <c r="J5488">
        <v>152</v>
      </c>
      <c r="K5488">
        <v>26</v>
      </c>
    </row>
    <row r="5489" spans="1:11" x14ac:dyDescent="0.6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246</v>
      </c>
      <c r="H5489" t="s">
        <v>246</v>
      </c>
      <c r="I5489" t="s">
        <v>246</v>
      </c>
      <c r="J5489">
        <v>152</v>
      </c>
      <c r="K5489">
        <v>26</v>
      </c>
    </row>
    <row r="5490" spans="1:11" x14ac:dyDescent="0.6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246</v>
      </c>
      <c r="H5490" t="s">
        <v>245</v>
      </c>
      <c r="I5490" t="s">
        <v>246</v>
      </c>
      <c r="J5490">
        <v>152</v>
      </c>
      <c r="K5490">
        <v>26</v>
      </c>
    </row>
    <row r="5491" spans="1:11" x14ac:dyDescent="0.6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246</v>
      </c>
      <c r="H5491" t="s">
        <v>246</v>
      </c>
      <c r="I5491" t="s">
        <v>246</v>
      </c>
      <c r="J5491">
        <v>152</v>
      </c>
      <c r="K5491">
        <v>26</v>
      </c>
    </row>
    <row r="5492" spans="1:11" x14ac:dyDescent="0.6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246</v>
      </c>
      <c r="H5492" t="s">
        <v>246</v>
      </c>
      <c r="I5492" t="s">
        <v>246</v>
      </c>
      <c r="J5492">
        <v>152</v>
      </c>
      <c r="K5492">
        <v>26</v>
      </c>
    </row>
    <row r="5493" spans="1:11" x14ac:dyDescent="0.6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246</v>
      </c>
      <c r="H5493" t="s">
        <v>245</v>
      </c>
      <c r="I5493" t="s">
        <v>246</v>
      </c>
      <c r="J5493">
        <v>152</v>
      </c>
      <c r="K5493">
        <v>26</v>
      </c>
    </row>
    <row r="5494" spans="1:11" x14ac:dyDescent="0.6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245</v>
      </c>
      <c r="H5494" t="s">
        <v>245</v>
      </c>
      <c r="I5494" t="s">
        <v>246</v>
      </c>
      <c r="J5494">
        <v>152</v>
      </c>
      <c r="K5494">
        <v>26</v>
      </c>
    </row>
    <row r="5495" spans="1:11" x14ac:dyDescent="0.6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246</v>
      </c>
      <c r="H5495" t="s">
        <v>246</v>
      </c>
      <c r="I5495" t="s">
        <v>246</v>
      </c>
      <c r="J5495">
        <v>152</v>
      </c>
      <c r="K5495">
        <v>26</v>
      </c>
    </row>
    <row r="5496" spans="1:11" x14ac:dyDescent="0.6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245</v>
      </c>
      <c r="H5496" t="s">
        <v>245</v>
      </c>
      <c r="I5496" t="s">
        <v>246</v>
      </c>
      <c r="J5496">
        <v>152</v>
      </c>
      <c r="K5496">
        <v>26</v>
      </c>
    </row>
    <row r="5497" spans="1:11" x14ac:dyDescent="0.6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246</v>
      </c>
      <c r="H5497" t="s">
        <v>246</v>
      </c>
      <c r="I5497" t="s">
        <v>246</v>
      </c>
      <c r="J5497">
        <v>152</v>
      </c>
      <c r="K5497">
        <v>26</v>
      </c>
    </row>
    <row r="5498" spans="1:11" x14ac:dyDescent="0.6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246</v>
      </c>
      <c r="H5498" t="s">
        <v>245</v>
      </c>
      <c r="I5498" t="s">
        <v>246</v>
      </c>
      <c r="J5498">
        <v>152</v>
      </c>
      <c r="K5498">
        <v>26</v>
      </c>
    </row>
    <row r="5499" spans="1:11" x14ac:dyDescent="0.6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246</v>
      </c>
      <c r="H5499" t="s">
        <v>246</v>
      </c>
      <c r="I5499" t="s">
        <v>246</v>
      </c>
      <c r="J5499">
        <v>152</v>
      </c>
      <c r="K5499">
        <v>26</v>
      </c>
    </row>
    <row r="5500" spans="1:11" x14ac:dyDescent="0.6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246</v>
      </c>
      <c r="H5500" t="s">
        <v>245</v>
      </c>
      <c r="I5500" t="s">
        <v>246</v>
      </c>
      <c r="J5500">
        <v>152</v>
      </c>
      <c r="K5500">
        <v>26</v>
      </c>
    </row>
    <row r="5501" spans="1:11" x14ac:dyDescent="0.6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245</v>
      </c>
      <c r="H5501" t="s">
        <v>245</v>
      </c>
      <c r="I5501" t="s">
        <v>246</v>
      </c>
      <c r="J5501">
        <v>152</v>
      </c>
      <c r="K5501">
        <v>26</v>
      </c>
    </row>
    <row r="5502" spans="1:11" x14ac:dyDescent="0.6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246</v>
      </c>
      <c r="H5502" t="s">
        <v>246</v>
      </c>
      <c r="I5502" t="s">
        <v>246</v>
      </c>
      <c r="J5502">
        <v>152</v>
      </c>
      <c r="K5502">
        <v>26</v>
      </c>
    </row>
    <row r="5503" spans="1:11" x14ac:dyDescent="0.6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246</v>
      </c>
      <c r="H5503" t="s">
        <v>246</v>
      </c>
      <c r="I5503" t="s">
        <v>246</v>
      </c>
      <c r="J5503">
        <v>152</v>
      </c>
      <c r="K5503">
        <v>26</v>
      </c>
    </row>
    <row r="5504" spans="1:11" x14ac:dyDescent="0.6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246</v>
      </c>
      <c r="H5504" t="s">
        <v>245</v>
      </c>
      <c r="I5504" t="s">
        <v>246</v>
      </c>
      <c r="J5504">
        <v>152</v>
      </c>
      <c r="K5504">
        <v>26</v>
      </c>
    </row>
    <row r="5505" spans="1:11" x14ac:dyDescent="0.6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246</v>
      </c>
      <c r="H5505" t="s">
        <v>245</v>
      </c>
      <c r="I5505" t="s">
        <v>246</v>
      </c>
      <c r="J5505">
        <v>152</v>
      </c>
      <c r="K5505">
        <v>26</v>
      </c>
    </row>
    <row r="5506" spans="1:11" x14ac:dyDescent="0.6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246</v>
      </c>
      <c r="H5506" t="s">
        <v>245</v>
      </c>
      <c r="I5506" t="s">
        <v>246</v>
      </c>
      <c r="J5506">
        <v>152</v>
      </c>
      <c r="K5506">
        <v>26</v>
      </c>
    </row>
    <row r="5507" spans="1:11" x14ac:dyDescent="0.6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246</v>
      </c>
      <c r="H5507" t="s">
        <v>245</v>
      </c>
      <c r="I5507" t="s">
        <v>246</v>
      </c>
      <c r="J5507">
        <v>152</v>
      </c>
      <c r="K5507">
        <v>26</v>
      </c>
    </row>
    <row r="5508" spans="1:11" x14ac:dyDescent="0.6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246</v>
      </c>
      <c r="H5508" t="s">
        <v>245</v>
      </c>
      <c r="I5508" t="s">
        <v>246</v>
      </c>
      <c r="J5508">
        <v>152</v>
      </c>
      <c r="K5508">
        <v>26</v>
      </c>
    </row>
    <row r="5509" spans="1:11" x14ac:dyDescent="0.6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246</v>
      </c>
      <c r="H5509" t="s">
        <v>246</v>
      </c>
      <c r="I5509" t="s">
        <v>246</v>
      </c>
      <c r="J5509">
        <v>152</v>
      </c>
      <c r="K5509">
        <v>26</v>
      </c>
    </row>
    <row r="5510" spans="1:11" x14ac:dyDescent="0.6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245</v>
      </c>
      <c r="H5510" t="s">
        <v>245</v>
      </c>
      <c r="I5510" t="s">
        <v>246</v>
      </c>
      <c r="J5510">
        <v>152</v>
      </c>
      <c r="K5510">
        <v>26</v>
      </c>
    </row>
    <row r="5511" spans="1:11" x14ac:dyDescent="0.6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246</v>
      </c>
      <c r="H5511" t="s">
        <v>245</v>
      </c>
      <c r="I5511" t="s">
        <v>246</v>
      </c>
      <c r="J5511">
        <v>152</v>
      </c>
      <c r="K5511">
        <v>26</v>
      </c>
    </row>
    <row r="5512" spans="1:11" x14ac:dyDescent="0.6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246</v>
      </c>
      <c r="H5512" t="s">
        <v>245</v>
      </c>
      <c r="I5512" t="s">
        <v>246</v>
      </c>
      <c r="J5512">
        <v>152</v>
      </c>
      <c r="K5512">
        <v>26</v>
      </c>
    </row>
    <row r="5513" spans="1:11" x14ac:dyDescent="0.6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246</v>
      </c>
      <c r="H5513" t="s">
        <v>245</v>
      </c>
      <c r="I5513" t="s">
        <v>246</v>
      </c>
      <c r="J5513">
        <v>152</v>
      </c>
      <c r="K5513">
        <v>26</v>
      </c>
    </row>
    <row r="5514" spans="1:11" x14ac:dyDescent="0.6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246</v>
      </c>
      <c r="H5514" t="s">
        <v>245</v>
      </c>
      <c r="I5514" t="s">
        <v>246</v>
      </c>
      <c r="J5514">
        <v>152</v>
      </c>
      <c r="K5514">
        <v>26</v>
      </c>
    </row>
    <row r="5515" spans="1:11" x14ac:dyDescent="0.6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246</v>
      </c>
      <c r="H5515" t="s">
        <v>245</v>
      </c>
      <c r="I5515" t="s">
        <v>246</v>
      </c>
      <c r="J5515">
        <v>152</v>
      </c>
      <c r="K5515">
        <v>26</v>
      </c>
    </row>
    <row r="5516" spans="1:11" x14ac:dyDescent="0.6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246</v>
      </c>
      <c r="H5516" t="s">
        <v>245</v>
      </c>
      <c r="I5516" t="s">
        <v>246</v>
      </c>
      <c r="J5516">
        <v>152</v>
      </c>
      <c r="K5516">
        <v>26</v>
      </c>
    </row>
    <row r="5517" spans="1:11" x14ac:dyDescent="0.6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246</v>
      </c>
      <c r="H5517" t="s">
        <v>246</v>
      </c>
      <c r="I5517" t="s">
        <v>246</v>
      </c>
      <c r="J5517">
        <v>152</v>
      </c>
      <c r="K5517">
        <v>26</v>
      </c>
    </row>
    <row r="5518" spans="1:11" x14ac:dyDescent="0.6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246</v>
      </c>
      <c r="H5518" t="s">
        <v>246</v>
      </c>
      <c r="I5518" t="s">
        <v>246</v>
      </c>
      <c r="J5518">
        <v>152</v>
      </c>
      <c r="K5518">
        <v>26</v>
      </c>
    </row>
    <row r="5519" spans="1:11" x14ac:dyDescent="0.6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246</v>
      </c>
      <c r="H5519" t="s">
        <v>245</v>
      </c>
      <c r="I5519" t="s">
        <v>246</v>
      </c>
      <c r="J5519">
        <v>152</v>
      </c>
      <c r="K5519">
        <v>26</v>
      </c>
    </row>
    <row r="5520" spans="1:11" x14ac:dyDescent="0.6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245</v>
      </c>
      <c r="H5520" t="s">
        <v>245</v>
      </c>
      <c r="I5520" t="s">
        <v>245</v>
      </c>
      <c r="J5520">
        <v>152</v>
      </c>
      <c r="K5520">
        <v>26</v>
      </c>
    </row>
    <row r="5521" spans="1:11" x14ac:dyDescent="0.6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245</v>
      </c>
      <c r="H5521" t="s">
        <v>245</v>
      </c>
      <c r="I5521" t="s">
        <v>246</v>
      </c>
      <c r="J5521">
        <v>152</v>
      </c>
      <c r="K5521">
        <v>26</v>
      </c>
    </row>
    <row r="5522" spans="1:11" x14ac:dyDescent="0.6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246</v>
      </c>
      <c r="H5522" t="s">
        <v>245</v>
      </c>
      <c r="I5522" t="s">
        <v>246</v>
      </c>
      <c r="J5522">
        <v>152</v>
      </c>
      <c r="K5522">
        <v>26</v>
      </c>
    </row>
    <row r="5523" spans="1:11" x14ac:dyDescent="0.6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246</v>
      </c>
      <c r="H5523" t="s">
        <v>245</v>
      </c>
      <c r="I5523" t="s">
        <v>246</v>
      </c>
      <c r="J5523">
        <v>152</v>
      </c>
      <c r="K5523">
        <v>26</v>
      </c>
    </row>
    <row r="5524" spans="1:11" x14ac:dyDescent="0.6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246</v>
      </c>
      <c r="H5524" t="s">
        <v>246</v>
      </c>
      <c r="I5524" t="s">
        <v>246</v>
      </c>
      <c r="J5524">
        <v>152</v>
      </c>
      <c r="K5524">
        <v>26</v>
      </c>
    </row>
    <row r="5525" spans="1:11" x14ac:dyDescent="0.6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246</v>
      </c>
      <c r="H5525" t="s">
        <v>246</v>
      </c>
      <c r="I5525" t="s">
        <v>246</v>
      </c>
      <c r="J5525">
        <v>152</v>
      </c>
      <c r="K5525">
        <v>26</v>
      </c>
    </row>
    <row r="5526" spans="1:11" x14ac:dyDescent="0.6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246</v>
      </c>
      <c r="H5526" t="s">
        <v>245</v>
      </c>
      <c r="I5526" t="s">
        <v>246</v>
      </c>
      <c r="J5526">
        <v>152</v>
      </c>
      <c r="K5526">
        <v>26</v>
      </c>
    </row>
    <row r="5527" spans="1:11" x14ac:dyDescent="0.6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246</v>
      </c>
      <c r="H5527" t="s">
        <v>245</v>
      </c>
      <c r="I5527" t="s">
        <v>246</v>
      </c>
      <c r="J5527">
        <v>152</v>
      </c>
      <c r="K5527">
        <v>26</v>
      </c>
    </row>
    <row r="5528" spans="1:11" x14ac:dyDescent="0.6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246</v>
      </c>
      <c r="H5528" t="s">
        <v>246</v>
      </c>
      <c r="I5528" t="s">
        <v>246</v>
      </c>
      <c r="J5528">
        <v>152</v>
      </c>
      <c r="K5528">
        <v>26</v>
      </c>
    </row>
    <row r="5529" spans="1:11" x14ac:dyDescent="0.6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245</v>
      </c>
      <c r="H5529" t="s">
        <v>245</v>
      </c>
      <c r="I5529" t="s">
        <v>246</v>
      </c>
      <c r="J5529">
        <v>152</v>
      </c>
      <c r="K5529">
        <v>26</v>
      </c>
    </row>
    <row r="5530" spans="1:11" x14ac:dyDescent="0.6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246</v>
      </c>
      <c r="H5530" t="s">
        <v>246</v>
      </c>
      <c r="I5530" t="s">
        <v>246</v>
      </c>
      <c r="J5530">
        <v>152</v>
      </c>
      <c r="K5530">
        <v>26</v>
      </c>
    </row>
    <row r="5531" spans="1:11" x14ac:dyDescent="0.6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246</v>
      </c>
      <c r="H5531" t="s">
        <v>246</v>
      </c>
      <c r="I5531" t="s">
        <v>246</v>
      </c>
      <c r="J5531">
        <v>152</v>
      </c>
      <c r="K5531">
        <v>26</v>
      </c>
    </row>
    <row r="5532" spans="1:11" x14ac:dyDescent="0.6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246</v>
      </c>
      <c r="H5532" t="s">
        <v>245</v>
      </c>
      <c r="I5532" t="s">
        <v>246</v>
      </c>
      <c r="J5532">
        <v>152</v>
      </c>
      <c r="K5532">
        <v>26</v>
      </c>
    </row>
    <row r="5533" spans="1:11" x14ac:dyDescent="0.6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246</v>
      </c>
      <c r="H5533" t="s">
        <v>246</v>
      </c>
      <c r="I5533" t="s">
        <v>246</v>
      </c>
      <c r="J5533">
        <v>152</v>
      </c>
      <c r="K5533">
        <v>26</v>
      </c>
    </row>
    <row r="5534" spans="1:11" x14ac:dyDescent="0.6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246</v>
      </c>
      <c r="H5534" t="s">
        <v>245</v>
      </c>
      <c r="I5534" t="s">
        <v>246</v>
      </c>
      <c r="J5534">
        <v>152</v>
      </c>
      <c r="K5534">
        <v>26</v>
      </c>
    </row>
    <row r="5535" spans="1:11" x14ac:dyDescent="0.6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246</v>
      </c>
      <c r="H5535" t="s">
        <v>245</v>
      </c>
      <c r="I5535" t="s">
        <v>246</v>
      </c>
      <c r="J5535">
        <v>152</v>
      </c>
      <c r="K5535">
        <v>26</v>
      </c>
    </row>
    <row r="5536" spans="1:11" x14ac:dyDescent="0.6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246</v>
      </c>
      <c r="H5536" t="s">
        <v>245</v>
      </c>
      <c r="I5536" t="s">
        <v>246</v>
      </c>
      <c r="J5536">
        <v>152</v>
      </c>
      <c r="K5536">
        <v>26</v>
      </c>
    </row>
    <row r="5537" spans="1:11" x14ac:dyDescent="0.6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246</v>
      </c>
      <c r="H5537" t="s">
        <v>245</v>
      </c>
      <c r="I5537" t="s">
        <v>246</v>
      </c>
      <c r="J5537">
        <v>152</v>
      </c>
      <c r="K5537">
        <v>26</v>
      </c>
    </row>
    <row r="5538" spans="1:11" x14ac:dyDescent="0.6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246</v>
      </c>
      <c r="H5538" t="s">
        <v>246</v>
      </c>
      <c r="I5538" t="s">
        <v>246</v>
      </c>
      <c r="J5538">
        <v>152</v>
      </c>
      <c r="K5538">
        <v>26</v>
      </c>
    </row>
    <row r="5539" spans="1:11" x14ac:dyDescent="0.6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245</v>
      </c>
      <c r="H5539" t="s">
        <v>245</v>
      </c>
      <c r="I5539" t="s">
        <v>246</v>
      </c>
      <c r="J5539">
        <v>152</v>
      </c>
      <c r="K5539">
        <v>26</v>
      </c>
    </row>
    <row r="5540" spans="1:11" x14ac:dyDescent="0.6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246</v>
      </c>
      <c r="H5540" t="s">
        <v>245</v>
      </c>
      <c r="I5540" t="s">
        <v>246</v>
      </c>
      <c r="J5540">
        <v>152</v>
      </c>
      <c r="K5540">
        <v>26</v>
      </c>
    </row>
    <row r="5541" spans="1:11" x14ac:dyDescent="0.6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246</v>
      </c>
      <c r="H5541" t="s">
        <v>246</v>
      </c>
      <c r="I5541" t="s">
        <v>246</v>
      </c>
      <c r="J5541">
        <v>163</v>
      </c>
      <c r="K5541">
        <v>27</v>
      </c>
    </row>
    <row r="5542" spans="1:11" x14ac:dyDescent="0.6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246</v>
      </c>
      <c r="H5542" t="s">
        <v>246</v>
      </c>
      <c r="I5542" t="s">
        <v>246</v>
      </c>
      <c r="J5542">
        <v>163</v>
      </c>
      <c r="K5542">
        <v>27</v>
      </c>
    </row>
    <row r="5543" spans="1:11" x14ac:dyDescent="0.6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246</v>
      </c>
      <c r="H5543" t="s">
        <v>245</v>
      </c>
      <c r="I5543" t="s">
        <v>246</v>
      </c>
      <c r="J5543">
        <v>163</v>
      </c>
      <c r="K5543">
        <v>27</v>
      </c>
    </row>
    <row r="5544" spans="1:11" x14ac:dyDescent="0.6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246</v>
      </c>
      <c r="H5544" t="s">
        <v>245</v>
      </c>
      <c r="I5544" t="s">
        <v>246</v>
      </c>
      <c r="J5544">
        <v>163</v>
      </c>
      <c r="K5544">
        <v>27</v>
      </c>
    </row>
    <row r="5545" spans="1:11" x14ac:dyDescent="0.6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246</v>
      </c>
      <c r="H5545" t="s">
        <v>245</v>
      </c>
      <c r="I5545" t="s">
        <v>246</v>
      </c>
      <c r="J5545">
        <v>163</v>
      </c>
      <c r="K5545">
        <v>27</v>
      </c>
    </row>
    <row r="5546" spans="1:11" x14ac:dyDescent="0.6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246</v>
      </c>
      <c r="H5546" t="s">
        <v>246</v>
      </c>
      <c r="I5546" t="s">
        <v>246</v>
      </c>
      <c r="J5546">
        <v>163</v>
      </c>
      <c r="K5546">
        <v>27</v>
      </c>
    </row>
    <row r="5547" spans="1:11" x14ac:dyDescent="0.6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246</v>
      </c>
      <c r="H5547" t="s">
        <v>245</v>
      </c>
      <c r="I5547" t="s">
        <v>246</v>
      </c>
      <c r="J5547">
        <v>163</v>
      </c>
      <c r="K5547">
        <v>27</v>
      </c>
    </row>
    <row r="5548" spans="1:11" x14ac:dyDescent="0.6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246</v>
      </c>
      <c r="H5548" t="s">
        <v>246</v>
      </c>
      <c r="I5548" t="s">
        <v>246</v>
      </c>
      <c r="J5548">
        <v>163</v>
      </c>
      <c r="K5548">
        <v>27</v>
      </c>
    </row>
    <row r="5549" spans="1:11" x14ac:dyDescent="0.6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246</v>
      </c>
      <c r="H5549" t="s">
        <v>245</v>
      </c>
      <c r="I5549" t="s">
        <v>246</v>
      </c>
      <c r="J5549">
        <v>163</v>
      </c>
      <c r="K5549">
        <v>27</v>
      </c>
    </row>
    <row r="5550" spans="1:11" x14ac:dyDescent="0.6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246</v>
      </c>
      <c r="H5550" t="s">
        <v>245</v>
      </c>
      <c r="I5550" t="s">
        <v>246</v>
      </c>
      <c r="J5550">
        <v>163</v>
      </c>
      <c r="K5550">
        <v>27</v>
      </c>
    </row>
    <row r="5551" spans="1:11" x14ac:dyDescent="0.6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246</v>
      </c>
      <c r="H5551" t="s">
        <v>245</v>
      </c>
      <c r="I5551" t="s">
        <v>246</v>
      </c>
      <c r="J5551">
        <v>163</v>
      </c>
      <c r="K5551">
        <v>27</v>
      </c>
    </row>
    <row r="5552" spans="1:11" x14ac:dyDescent="0.6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246</v>
      </c>
      <c r="H5552" t="s">
        <v>246</v>
      </c>
      <c r="I5552" t="s">
        <v>246</v>
      </c>
      <c r="J5552">
        <v>163</v>
      </c>
      <c r="K5552">
        <v>27</v>
      </c>
    </row>
    <row r="5553" spans="1:11" x14ac:dyDescent="0.6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246</v>
      </c>
      <c r="H5553" t="s">
        <v>245</v>
      </c>
      <c r="I5553" t="s">
        <v>246</v>
      </c>
      <c r="J5553">
        <v>163</v>
      </c>
      <c r="K5553">
        <v>27</v>
      </c>
    </row>
    <row r="5554" spans="1:11" x14ac:dyDescent="0.6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245</v>
      </c>
      <c r="H5554" t="s">
        <v>245</v>
      </c>
      <c r="I5554" t="s">
        <v>245</v>
      </c>
      <c r="J5554">
        <v>163</v>
      </c>
      <c r="K5554">
        <v>27</v>
      </c>
    </row>
    <row r="5555" spans="1:11" x14ac:dyDescent="0.6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246</v>
      </c>
      <c r="H5555" t="s">
        <v>245</v>
      </c>
      <c r="I5555" t="s">
        <v>246</v>
      </c>
      <c r="J5555">
        <v>163</v>
      </c>
      <c r="K5555">
        <v>27</v>
      </c>
    </row>
    <row r="5556" spans="1:11" x14ac:dyDescent="0.6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246</v>
      </c>
      <c r="H5556" t="s">
        <v>245</v>
      </c>
      <c r="I5556" t="s">
        <v>246</v>
      </c>
      <c r="J5556">
        <v>163</v>
      </c>
      <c r="K5556">
        <v>27</v>
      </c>
    </row>
    <row r="5557" spans="1:11" x14ac:dyDescent="0.6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246</v>
      </c>
      <c r="H5557" t="s">
        <v>245</v>
      </c>
      <c r="I5557" t="s">
        <v>246</v>
      </c>
      <c r="J5557">
        <v>163</v>
      </c>
      <c r="K5557">
        <v>27</v>
      </c>
    </row>
    <row r="5558" spans="1:11" x14ac:dyDescent="0.6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246</v>
      </c>
      <c r="H5558" t="s">
        <v>246</v>
      </c>
      <c r="I5558" t="s">
        <v>246</v>
      </c>
      <c r="J5558">
        <v>163</v>
      </c>
      <c r="K5558">
        <v>27</v>
      </c>
    </row>
    <row r="5559" spans="1:11" x14ac:dyDescent="0.6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246</v>
      </c>
      <c r="H5559" t="s">
        <v>245</v>
      </c>
      <c r="I5559" t="s">
        <v>246</v>
      </c>
      <c r="J5559">
        <v>163</v>
      </c>
      <c r="K5559">
        <v>27</v>
      </c>
    </row>
    <row r="5560" spans="1:11" x14ac:dyDescent="0.6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246</v>
      </c>
      <c r="H5560" t="s">
        <v>245</v>
      </c>
      <c r="I5560" t="s">
        <v>246</v>
      </c>
      <c r="J5560">
        <v>163</v>
      </c>
      <c r="K5560">
        <v>27</v>
      </c>
    </row>
    <row r="5561" spans="1:11" x14ac:dyDescent="0.6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246</v>
      </c>
      <c r="H5561" t="s">
        <v>245</v>
      </c>
      <c r="I5561" t="s">
        <v>246</v>
      </c>
      <c r="J5561">
        <v>163</v>
      </c>
      <c r="K5561">
        <v>27</v>
      </c>
    </row>
    <row r="5562" spans="1:11" x14ac:dyDescent="0.6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246</v>
      </c>
      <c r="H5562" t="s">
        <v>245</v>
      </c>
      <c r="I5562" t="s">
        <v>246</v>
      </c>
      <c r="J5562">
        <v>163</v>
      </c>
      <c r="K5562">
        <v>27</v>
      </c>
    </row>
    <row r="5563" spans="1:11" x14ac:dyDescent="0.6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246</v>
      </c>
      <c r="H5563" t="s">
        <v>246</v>
      </c>
      <c r="I5563" t="s">
        <v>246</v>
      </c>
      <c r="J5563">
        <v>163</v>
      </c>
      <c r="K5563">
        <v>27</v>
      </c>
    </row>
    <row r="5564" spans="1:11" x14ac:dyDescent="0.6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246</v>
      </c>
      <c r="H5564" t="s">
        <v>246</v>
      </c>
      <c r="I5564" t="s">
        <v>246</v>
      </c>
      <c r="J5564">
        <v>163</v>
      </c>
      <c r="K5564">
        <v>27</v>
      </c>
    </row>
    <row r="5565" spans="1:11" x14ac:dyDescent="0.6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246</v>
      </c>
      <c r="H5565" t="s">
        <v>246</v>
      </c>
      <c r="I5565" t="s">
        <v>246</v>
      </c>
      <c r="J5565">
        <v>163</v>
      </c>
      <c r="K5565">
        <v>27</v>
      </c>
    </row>
    <row r="5566" spans="1:11" x14ac:dyDescent="0.6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246</v>
      </c>
      <c r="H5566" t="s">
        <v>245</v>
      </c>
      <c r="I5566" t="s">
        <v>246</v>
      </c>
      <c r="J5566">
        <v>163</v>
      </c>
      <c r="K5566">
        <v>27</v>
      </c>
    </row>
    <row r="5567" spans="1:11" x14ac:dyDescent="0.6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245</v>
      </c>
      <c r="H5567" t="s">
        <v>245</v>
      </c>
      <c r="I5567" t="s">
        <v>245</v>
      </c>
      <c r="J5567">
        <v>163</v>
      </c>
      <c r="K5567">
        <v>27</v>
      </c>
    </row>
    <row r="5568" spans="1:11" x14ac:dyDescent="0.6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246</v>
      </c>
      <c r="H5568" t="s">
        <v>245</v>
      </c>
      <c r="I5568" t="s">
        <v>246</v>
      </c>
      <c r="J5568">
        <v>163</v>
      </c>
      <c r="K5568">
        <v>27</v>
      </c>
    </row>
    <row r="5569" spans="1:11" x14ac:dyDescent="0.6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246</v>
      </c>
      <c r="H5569" t="s">
        <v>245</v>
      </c>
      <c r="I5569" t="s">
        <v>246</v>
      </c>
      <c r="J5569">
        <v>163</v>
      </c>
      <c r="K5569">
        <v>27</v>
      </c>
    </row>
    <row r="5570" spans="1:11" x14ac:dyDescent="0.6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245</v>
      </c>
      <c r="H5570" t="s">
        <v>245</v>
      </c>
      <c r="I5570" t="s">
        <v>246</v>
      </c>
      <c r="J5570">
        <v>163</v>
      </c>
      <c r="K5570">
        <v>27</v>
      </c>
    </row>
    <row r="5571" spans="1:11" x14ac:dyDescent="0.6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246</v>
      </c>
      <c r="H5571" t="s">
        <v>245</v>
      </c>
      <c r="I5571" t="s">
        <v>246</v>
      </c>
      <c r="J5571">
        <v>163</v>
      </c>
      <c r="K5571">
        <v>27</v>
      </c>
    </row>
    <row r="5572" spans="1:11" x14ac:dyDescent="0.6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246</v>
      </c>
      <c r="H5572" t="s">
        <v>246</v>
      </c>
      <c r="I5572" t="s">
        <v>246</v>
      </c>
      <c r="J5572">
        <v>163</v>
      </c>
      <c r="K5572">
        <v>27</v>
      </c>
    </row>
    <row r="5573" spans="1:11" x14ac:dyDescent="0.6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246</v>
      </c>
      <c r="H5573" t="s">
        <v>245</v>
      </c>
      <c r="I5573" t="s">
        <v>246</v>
      </c>
      <c r="J5573">
        <v>163</v>
      </c>
      <c r="K5573">
        <v>27</v>
      </c>
    </row>
    <row r="5574" spans="1:11" x14ac:dyDescent="0.6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245</v>
      </c>
      <c r="H5574" t="s">
        <v>245</v>
      </c>
      <c r="I5574" t="s">
        <v>246</v>
      </c>
      <c r="J5574">
        <v>163</v>
      </c>
      <c r="K5574">
        <v>27</v>
      </c>
    </row>
    <row r="5575" spans="1:11" x14ac:dyDescent="0.6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246</v>
      </c>
      <c r="H5575" t="s">
        <v>245</v>
      </c>
      <c r="I5575" t="s">
        <v>246</v>
      </c>
      <c r="J5575">
        <v>163</v>
      </c>
      <c r="K5575">
        <v>27</v>
      </c>
    </row>
    <row r="5576" spans="1:11" x14ac:dyDescent="0.6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246</v>
      </c>
      <c r="H5576" t="s">
        <v>245</v>
      </c>
      <c r="I5576" t="s">
        <v>246</v>
      </c>
      <c r="J5576">
        <v>163</v>
      </c>
      <c r="K5576">
        <v>27</v>
      </c>
    </row>
    <row r="5577" spans="1:11" x14ac:dyDescent="0.6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246</v>
      </c>
      <c r="H5577" t="s">
        <v>245</v>
      </c>
      <c r="I5577" t="s">
        <v>246</v>
      </c>
      <c r="J5577">
        <v>163</v>
      </c>
      <c r="K5577">
        <v>27</v>
      </c>
    </row>
    <row r="5578" spans="1:11" x14ac:dyDescent="0.6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246</v>
      </c>
      <c r="H5578" t="s">
        <v>245</v>
      </c>
      <c r="I5578" t="s">
        <v>246</v>
      </c>
      <c r="J5578">
        <v>163</v>
      </c>
      <c r="K5578">
        <v>27</v>
      </c>
    </row>
    <row r="5579" spans="1:11" x14ac:dyDescent="0.6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245</v>
      </c>
      <c r="H5579" t="s">
        <v>245</v>
      </c>
      <c r="I5579" t="s">
        <v>245</v>
      </c>
      <c r="J5579">
        <v>163</v>
      </c>
      <c r="K5579">
        <v>27</v>
      </c>
    </row>
    <row r="5580" spans="1:11" x14ac:dyDescent="0.6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246</v>
      </c>
      <c r="H5580" t="s">
        <v>246</v>
      </c>
      <c r="I5580" t="s">
        <v>246</v>
      </c>
      <c r="J5580">
        <v>163</v>
      </c>
      <c r="K5580">
        <v>27</v>
      </c>
    </row>
    <row r="5581" spans="1:11" x14ac:dyDescent="0.6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246</v>
      </c>
      <c r="H5581" t="s">
        <v>245</v>
      </c>
      <c r="I5581" t="s">
        <v>246</v>
      </c>
      <c r="J5581">
        <v>163</v>
      </c>
      <c r="K5581">
        <v>27</v>
      </c>
    </row>
    <row r="5582" spans="1:11" x14ac:dyDescent="0.6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245</v>
      </c>
      <c r="H5582" t="s">
        <v>245</v>
      </c>
      <c r="I5582" t="s">
        <v>246</v>
      </c>
      <c r="J5582">
        <v>163</v>
      </c>
      <c r="K5582">
        <v>27</v>
      </c>
    </row>
    <row r="5583" spans="1:11" x14ac:dyDescent="0.6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245</v>
      </c>
      <c r="H5583" t="s">
        <v>245</v>
      </c>
      <c r="I5583" t="s">
        <v>246</v>
      </c>
      <c r="J5583">
        <v>163</v>
      </c>
      <c r="K5583">
        <v>27</v>
      </c>
    </row>
    <row r="5584" spans="1:11" x14ac:dyDescent="0.6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245</v>
      </c>
      <c r="H5584" t="s">
        <v>245</v>
      </c>
      <c r="I5584" t="s">
        <v>246</v>
      </c>
      <c r="J5584">
        <v>163</v>
      </c>
      <c r="K5584">
        <v>27</v>
      </c>
    </row>
    <row r="5585" spans="1:11" x14ac:dyDescent="0.6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246</v>
      </c>
      <c r="H5585" t="s">
        <v>246</v>
      </c>
      <c r="I5585" t="s">
        <v>246</v>
      </c>
      <c r="J5585">
        <v>163</v>
      </c>
      <c r="K5585">
        <v>27</v>
      </c>
    </row>
    <row r="5586" spans="1:11" x14ac:dyDescent="0.6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246</v>
      </c>
      <c r="H5586" t="s">
        <v>245</v>
      </c>
      <c r="I5586" t="s">
        <v>246</v>
      </c>
      <c r="J5586">
        <v>163</v>
      </c>
      <c r="K5586">
        <v>27</v>
      </c>
    </row>
    <row r="5587" spans="1:11" x14ac:dyDescent="0.6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245</v>
      </c>
      <c r="H5587" t="s">
        <v>245</v>
      </c>
      <c r="I5587" t="s">
        <v>246</v>
      </c>
      <c r="J5587">
        <v>163</v>
      </c>
      <c r="K5587">
        <v>27</v>
      </c>
    </row>
    <row r="5588" spans="1:11" x14ac:dyDescent="0.6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245</v>
      </c>
      <c r="H5588" t="s">
        <v>245</v>
      </c>
      <c r="I5588" t="s">
        <v>246</v>
      </c>
      <c r="J5588">
        <v>163</v>
      </c>
      <c r="K5588">
        <v>27</v>
      </c>
    </row>
    <row r="5589" spans="1:11" x14ac:dyDescent="0.6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246</v>
      </c>
      <c r="H5589" t="s">
        <v>245</v>
      </c>
      <c r="I5589" t="s">
        <v>246</v>
      </c>
      <c r="J5589">
        <v>163</v>
      </c>
      <c r="K5589">
        <v>27</v>
      </c>
    </row>
    <row r="5590" spans="1:11" x14ac:dyDescent="0.6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246</v>
      </c>
      <c r="H5590" t="s">
        <v>246</v>
      </c>
      <c r="I5590" t="s">
        <v>246</v>
      </c>
      <c r="J5590">
        <v>163</v>
      </c>
      <c r="K5590">
        <v>27</v>
      </c>
    </row>
    <row r="5591" spans="1:11" x14ac:dyDescent="0.6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246</v>
      </c>
      <c r="H5591" t="s">
        <v>246</v>
      </c>
      <c r="I5591" t="s">
        <v>246</v>
      </c>
      <c r="J5591">
        <v>163</v>
      </c>
      <c r="K5591">
        <v>27</v>
      </c>
    </row>
    <row r="5592" spans="1:11" x14ac:dyDescent="0.6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246</v>
      </c>
      <c r="H5592" t="s">
        <v>245</v>
      </c>
      <c r="I5592" t="s">
        <v>246</v>
      </c>
      <c r="J5592">
        <v>163</v>
      </c>
      <c r="K5592">
        <v>27</v>
      </c>
    </row>
    <row r="5593" spans="1:11" x14ac:dyDescent="0.6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246</v>
      </c>
      <c r="H5593" t="s">
        <v>246</v>
      </c>
      <c r="I5593" t="s">
        <v>246</v>
      </c>
      <c r="J5593">
        <v>163</v>
      </c>
      <c r="K5593">
        <v>27</v>
      </c>
    </row>
    <row r="5594" spans="1:11" x14ac:dyDescent="0.6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245</v>
      </c>
      <c r="H5594" t="s">
        <v>245</v>
      </c>
      <c r="I5594" t="s">
        <v>246</v>
      </c>
      <c r="J5594">
        <v>163</v>
      </c>
      <c r="K5594">
        <v>27</v>
      </c>
    </row>
    <row r="5595" spans="1:11" x14ac:dyDescent="0.6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246</v>
      </c>
      <c r="H5595" t="s">
        <v>245</v>
      </c>
      <c r="I5595" t="s">
        <v>246</v>
      </c>
      <c r="J5595">
        <v>163</v>
      </c>
      <c r="K5595">
        <v>27</v>
      </c>
    </row>
    <row r="5596" spans="1:11" x14ac:dyDescent="0.6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246</v>
      </c>
      <c r="H5596" t="s">
        <v>246</v>
      </c>
      <c r="I5596" t="s">
        <v>246</v>
      </c>
      <c r="J5596">
        <v>163</v>
      </c>
      <c r="K5596">
        <v>27</v>
      </c>
    </row>
    <row r="5597" spans="1:11" x14ac:dyDescent="0.6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246</v>
      </c>
      <c r="H5597" t="s">
        <v>245</v>
      </c>
      <c r="I5597" t="s">
        <v>246</v>
      </c>
      <c r="J5597">
        <v>163</v>
      </c>
      <c r="K5597">
        <v>27</v>
      </c>
    </row>
    <row r="5598" spans="1:11" x14ac:dyDescent="0.6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245</v>
      </c>
      <c r="H5598" t="s">
        <v>245</v>
      </c>
      <c r="I5598" t="s">
        <v>246</v>
      </c>
      <c r="J5598">
        <v>163</v>
      </c>
      <c r="K5598">
        <v>27</v>
      </c>
    </row>
    <row r="5599" spans="1:11" x14ac:dyDescent="0.6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245</v>
      </c>
      <c r="H5599" t="s">
        <v>245</v>
      </c>
      <c r="I5599" t="s">
        <v>246</v>
      </c>
      <c r="J5599">
        <v>163</v>
      </c>
      <c r="K5599">
        <v>27</v>
      </c>
    </row>
    <row r="5600" spans="1:11" x14ac:dyDescent="0.6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246</v>
      </c>
      <c r="H5600" t="s">
        <v>246</v>
      </c>
      <c r="I5600" t="s">
        <v>246</v>
      </c>
      <c r="J5600">
        <v>163</v>
      </c>
      <c r="K5600">
        <v>27</v>
      </c>
    </row>
    <row r="5601" spans="1:11" x14ac:dyDescent="0.6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246</v>
      </c>
      <c r="H5601" t="s">
        <v>245</v>
      </c>
      <c r="I5601" t="s">
        <v>246</v>
      </c>
      <c r="J5601">
        <v>163</v>
      </c>
      <c r="K5601">
        <v>27</v>
      </c>
    </row>
    <row r="5602" spans="1:11" x14ac:dyDescent="0.6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246</v>
      </c>
      <c r="H5602" t="s">
        <v>245</v>
      </c>
      <c r="I5602" t="s">
        <v>246</v>
      </c>
      <c r="J5602">
        <v>163</v>
      </c>
      <c r="K5602">
        <v>27</v>
      </c>
    </row>
    <row r="5603" spans="1:11" x14ac:dyDescent="0.6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245</v>
      </c>
      <c r="H5603" t="s">
        <v>245</v>
      </c>
      <c r="I5603" t="s">
        <v>246</v>
      </c>
      <c r="J5603">
        <v>163</v>
      </c>
      <c r="K5603">
        <v>27</v>
      </c>
    </row>
    <row r="5604" spans="1:11" x14ac:dyDescent="0.6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246</v>
      </c>
      <c r="H5604" t="s">
        <v>245</v>
      </c>
      <c r="I5604" t="s">
        <v>246</v>
      </c>
      <c r="J5604">
        <v>163</v>
      </c>
      <c r="K5604">
        <v>27</v>
      </c>
    </row>
    <row r="5605" spans="1:11" x14ac:dyDescent="0.6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246</v>
      </c>
      <c r="H5605" t="s">
        <v>246</v>
      </c>
      <c r="I5605" t="s">
        <v>246</v>
      </c>
      <c r="J5605">
        <v>163</v>
      </c>
      <c r="K5605">
        <v>27</v>
      </c>
    </row>
    <row r="5606" spans="1:11" x14ac:dyDescent="0.6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246</v>
      </c>
      <c r="H5606" t="s">
        <v>245</v>
      </c>
      <c r="I5606" t="s">
        <v>246</v>
      </c>
      <c r="J5606">
        <v>163</v>
      </c>
      <c r="K5606">
        <v>27</v>
      </c>
    </row>
    <row r="5607" spans="1:11" x14ac:dyDescent="0.6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246</v>
      </c>
      <c r="H5607" t="s">
        <v>245</v>
      </c>
      <c r="I5607" t="s">
        <v>246</v>
      </c>
      <c r="J5607">
        <v>163</v>
      </c>
      <c r="K5607">
        <v>27</v>
      </c>
    </row>
    <row r="5608" spans="1:11" x14ac:dyDescent="0.6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246</v>
      </c>
      <c r="H5608" t="s">
        <v>246</v>
      </c>
      <c r="I5608" t="s">
        <v>246</v>
      </c>
      <c r="J5608">
        <v>163</v>
      </c>
      <c r="K5608">
        <v>27</v>
      </c>
    </row>
    <row r="5609" spans="1:11" x14ac:dyDescent="0.6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246</v>
      </c>
      <c r="H5609" t="s">
        <v>246</v>
      </c>
      <c r="I5609" t="s">
        <v>246</v>
      </c>
      <c r="J5609">
        <v>163</v>
      </c>
      <c r="K5609">
        <v>27</v>
      </c>
    </row>
    <row r="5610" spans="1:11" x14ac:dyDescent="0.6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246</v>
      </c>
      <c r="H5610" t="s">
        <v>246</v>
      </c>
      <c r="I5610" t="s">
        <v>246</v>
      </c>
      <c r="J5610">
        <v>163</v>
      </c>
      <c r="K5610">
        <v>27</v>
      </c>
    </row>
    <row r="5611" spans="1:11" x14ac:dyDescent="0.6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246</v>
      </c>
      <c r="H5611" t="s">
        <v>245</v>
      </c>
      <c r="I5611" t="s">
        <v>246</v>
      </c>
      <c r="J5611">
        <v>163</v>
      </c>
      <c r="K5611">
        <v>27</v>
      </c>
    </row>
    <row r="5612" spans="1:11" x14ac:dyDescent="0.6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246</v>
      </c>
      <c r="H5612" t="s">
        <v>245</v>
      </c>
      <c r="I5612" t="s">
        <v>246</v>
      </c>
      <c r="J5612">
        <v>163</v>
      </c>
      <c r="K5612">
        <v>27</v>
      </c>
    </row>
    <row r="5613" spans="1:11" x14ac:dyDescent="0.6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246</v>
      </c>
      <c r="H5613" t="s">
        <v>245</v>
      </c>
      <c r="I5613" t="s">
        <v>246</v>
      </c>
      <c r="J5613">
        <v>163</v>
      </c>
      <c r="K5613">
        <v>27</v>
      </c>
    </row>
    <row r="5614" spans="1:11" x14ac:dyDescent="0.6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245</v>
      </c>
      <c r="H5614" t="s">
        <v>245</v>
      </c>
      <c r="I5614" t="s">
        <v>245</v>
      </c>
      <c r="J5614">
        <v>163</v>
      </c>
      <c r="K5614">
        <v>27</v>
      </c>
    </row>
    <row r="5615" spans="1:11" x14ac:dyDescent="0.6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246</v>
      </c>
      <c r="H5615" t="s">
        <v>246</v>
      </c>
      <c r="I5615" t="s">
        <v>246</v>
      </c>
      <c r="J5615">
        <v>163</v>
      </c>
      <c r="K5615">
        <v>27</v>
      </c>
    </row>
    <row r="5616" spans="1:11" x14ac:dyDescent="0.6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245</v>
      </c>
      <c r="H5616" t="s">
        <v>245</v>
      </c>
      <c r="I5616" t="s">
        <v>246</v>
      </c>
      <c r="J5616">
        <v>163</v>
      </c>
      <c r="K5616">
        <v>27</v>
      </c>
    </row>
    <row r="5617" spans="1:11" x14ac:dyDescent="0.6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246</v>
      </c>
      <c r="H5617" t="s">
        <v>245</v>
      </c>
      <c r="I5617" t="s">
        <v>246</v>
      </c>
      <c r="J5617">
        <v>163</v>
      </c>
      <c r="K5617">
        <v>27</v>
      </c>
    </row>
    <row r="5618" spans="1:11" x14ac:dyDescent="0.6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246</v>
      </c>
      <c r="H5618" t="s">
        <v>246</v>
      </c>
      <c r="I5618" t="s">
        <v>246</v>
      </c>
      <c r="J5618">
        <v>163</v>
      </c>
      <c r="K5618">
        <v>27</v>
      </c>
    </row>
    <row r="5619" spans="1:11" x14ac:dyDescent="0.6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246</v>
      </c>
      <c r="H5619" t="s">
        <v>245</v>
      </c>
      <c r="I5619" t="s">
        <v>246</v>
      </c>
      <c r="J5619">
        <v>163</v>
      </c>
      <c r="K5619">
        <v>27</v>
      </c>
    </row>
    <row r="5620" spans="1:11" x14ac:dyDescent="0.6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246</v>
      </c>
      <c r="H5620" t="s">
        <v>246</v>
      </c>
      <c r="I5620" t="s">
        <v>246</v>
      </c>
      <c r="J5620">
        <v>163</v>
      </c>
      <c r="K5620">
        <v>27</v>
      </c>
    </row>
    <row r="5621" spans="1:11" x14ac:dyDescent="0.6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246</v>
      </c>
      <c r="H5621" t="s">
        <v>245</v>
      </c>
      <c r="I5621" t="s">
        <v>246</v>
      </c>
      <c r="J5621">
        <v>163</v>
      </c>
      <c r="K5621">
        <v>27</v>
      </c>
    </row>
    <row r="5622" spans="1:11" x14ac:dyDescent="0.6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245</v>
      </c>
      <c r="H5622" t="s">
        <v>245</v>
      </c>
      <c r="I5622" t="s">
        <v>246</v>
      </c>
      <c r="J5622">
        <v>163</v>
      </c>
      <c r="K5622">
        <v>27</v>
      </c>
    </row>
    <row r="5623" spans="1:11" x14ac:dyDescent="0.6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245</v>
      </c>
      <c r="H5623" t="s">
        <v>245</v>
      </c>
      <c r="I5623" t="s">
        <v>246</v>
      </c>
      <c r="J5623">
        <v>163</v>
      </c>
      <c r="K5623">
        <v>27</v>
      </c>
    </row>
    <row r="5624" spans="1:11" x14ac:dyDescent="0.6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246</v>
      </c>
      <c r="H5624" t="s">
        <v>245</v>
      </c>
      <c r="I5624" t="s">
        <v>246</v>
      </c>
      <c r="J5624">
        <v>163</v>
      </c>
      <c r="K5624">
        <v>27</v>
      </c>
    </row>
    <row r="5625" spans="1:11" x14ac:dyDescent="0.6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246</v>
      </c>
      <c r="H5625" t="s">
        <v>245</v>
      </c>
      <c r="I5625" t="s">
        <v>246</v>
      </c>
      <c r="J5625">
        <v>163</v>
      </c>
      <c r="K5625">
        <v>27</v>
      </c>
    </row>
    <row r="5626" spans="1:11" x14ac:dyDescent="0.6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246</v>
      </c>
      <c r="H5626" t="s">
        <v>245</v>
      </c>
      <c r="I5626" t="s">
        <v>246</v>
      </c>
      <c r="J5626">
        <v>163</v>
      </c>
      <c r="K5626">
        <v>27</v>
      </c>
    </row>
    <row r="5627" spans="1:11" x14ac:dyDescent="0.6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246</v>
      </c>
      <c r="H5627" t="s">
        <v>245</v>
      </c>
      <c r="I5627" t="s">
        <v>246</v>
      </c>
      <c r="J5627">
        <v>163</v>
      </c>
      <c r="K5627">
        <v>27</v>
      </c>
    </row>
    <row r="5628" spans="1:11" x14ac:dyDescent="0.6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246</v>
      </c>
      <c r="H5628" t="s">
        <v>245</v>
      </c>
      <c r="I5628" t="s">
        <v>246</v>
      </c>
      <c r="J5628">
        <v>163</v>
      </c>
      <c r="K5628">
        <v>27</v>
      </c>
    </row>
    <row r="5629" spans="1:11" x14ac:dyDescent="0.6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246</v>
      </c>
      <c r="H5629" t="s">
        <v>245</v>
      </c>
      <c r="I5629" t="s">
        <v>246</v>
      </c>
      <c r="J5629">
        <v>163</v>
      </c>
      <c r="K5629">
        <v>27</v>
      </c>
    </row>
    <row r="5630" spans="1:11" x14ac:dyDescent="0.6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246</v>
      </c>
      <c r="H5630" t="s">
        <v>245</v>
      </c>
      <c r="I5630" t="s">
        <v>246</v>
      </c>
      <c r="J5630">
        <v>163</v>
      </c>
      <c r="K5630">
        <v>27</v>
      </c>
    </row>
    <row r="5631" spans="1:11" x14ac:dyDescent="0.6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245</v>
      </c>
      <c r="H5631" t="s">
        <v>245</v>
      </c>
      <c r="I5631" t="s">
        <v>246</v>
      </c>
      <c r="J5631">
        <v>163</v>
      </c>
      <c r="K5631">
        <v>27</v>
      </c>
    </row>
    <row r="5632" spans="1:11" x14ac:dyDescent="0.6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246</v>
      </c>
      <c r="H5632" t="s">
        <v>245</v>
      </c>
      <c r="I5632" t="s">
        <v>246</v>
      </c>
      <c r="J5632">
        <v>163</v>
      </c>
      <c r="K5632">
        <v>27</v>
      </c>
    </row>
    <row r="5633" spans="1:11" x14ac:dyDescent="0.6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246</v>
      </c>
      <c r="H5633" t="s">
        <v>245</v>
      </c>
      <c r="I5633" t="s">
        <v>246</v>
      </c>
      <c r="J5633">
        <v>163</v>
      </c>
      <c r="K5633">
        <v>27</v>
      </c>
    </row>
    <row r="5634" spans="1:11" x14ac:dyDescent="0.6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246</v>
      </c>
      <c r="H5634" t="s">
        <v>245</v>
      </c>
      <c r="I5634" t="s">
        <v>246</v>
      </c>
      <c r="J5634">
        <v>163</v>
      </c>
      <c r="K5634">
        <v>27</v>
      </c>
    </row>
    <row r="5635" spans="1:11" x14ac:dyDescent="0.6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245</v>
      </c>
      <c r="H5635" t="s">
        <v>245</v>
      </c>
      <c r="I5635" t="s">
        <v>246</v>
      </c>
      <c r="J5635">
        <v>163</v>
      </c>
      <c r="K5635">
        <v>27</v>
      </c>
    </row>
    <row r="5636" spans="1:11" x14ac:dyDescent="0.6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246</v>
      </c>
      <c r="H5636" t="s">
        <v>246</v>
      </c>
      <c r="I5636" t="s">
        <v>246</v>
      </c>
      <c r="J5636">
        <v>163</v>
      </c>
      <c r="K5636">
        <v>27</v>
      </c>
    </row>
    <row r="5637" spans="1:11" x14ac:dyDescent="0.6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245</v>
      </c>
      <c r="H5637" t="s">
        <v>245</v>
      </c>
      <c r="I5637" t="s">
        <v>246</v>
      </c>
      <c r="J5637">
        <v>163</v>
      </c>
      <c r="K5637">
        <v>27</v>
      </c>
    </row>
    <row r="5638" spans="1:11" x14ac:dyDescent="0.6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246</v>
      </c>
      <c r="H5638" t="s">
        <v>246</v>
      </c>
      <c r="I5638" t="s">
        <v>246</v>
      </c>
      <c r="J5638">
        <v>163</v>
      </c>
      <c r="K5638">
        <v>27</v>
      </c>
    </row>
    <row r="5639" spans="1:11" x14ac:dyDescent="0.6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246</v>
      </c>
      <c r="H5639" t="s">
        <v>245</v>
      </c>
      <c r="I5639" t="s">
        <v>246</v>
      </c>
      <c r="J5639">
        <v>163</v>
      </c>
      <c r="K5639">
        <v>27</v>
      </c>
    </row>
    <row r="5640" spans="1:11" x14ac:dyDescent="0.6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246</v>
      </c>
      <c r="H5640" t="s">
        <v>245</v>
      </c>
      <c r="I5640" t="s">
        <v>246</v>
      </c>
      <c r="J5640">
        <v>163</v>
      </c>
      <c r="K5640">
        <v>27</v>
      </c>
    </row>
    <row r="5641" spans="1:11" x14ac:dyDescent="0.6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245</v>
      </c>
      <c r="H5641" t="s">
        <v>245</v>
      </c>
      <c r="I5641" t="s">
        <v>246</v>
      </c>
      <c r="J5641">
        <v>163</v>
      </c>
      <c r="K5641">
        <v>27</v>
      </c>
    </row>
    <row r="5642" spans="1:11" x14ac:dyDescent="0.6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246</v>
      </c>
      <c r="H5642" t="s">
        <v>245</v>
      </c>
      <c r="I5642" t="s">
        <v>246</v>
      </c>
      <c r="J5642">
        <v>163</v>
      </c>
      <c r="K5642">
        <v>27</v>
      </c>
    </row>
    <row r="5643" spans="1:11" x14ac:dyDescent="0.6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245</v>
      </c>
      <c r="H5643" t="s">
        <v>245</v>
      </c>
      <c r="I5643" t="s">
        <v>246</v>
      </c>
      <c r="J5643">
        <v>163</v>
      </c>
      <c r="K5643">
        <v>27</v>
      </c>
    </row>
    <row r="5644" spans="1:11" x14ac:dyDescent="0.6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246</v>
      </c>
      <c r="H5644" t="s">
        <v>245</v>
      </c>
      <c r="I5644" t="s">
        <v>246</v>
      </c>
      <c r="J5644">
        <v>163</v>
      </c>
      <c r="K5644">
        <v>27</v>
      </c>
    </row>
    <row r="5645" spans="1:11" x14ac:dyDescent="0.6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246</v>
      </c>
      <c r="H5645" t="s">
        <v>246</v>
      </c>
      <c r="I5645" t="s">
        <v>246</v>
      </c>
      <c r="J5645">
        <v>163</v>
      </c>
      <c r="K5645">
        <v>27</v>
      </c>
    </row>
    <row r="5646" spans="1:11" x14ac:dyDescent="0.6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246</v>
      </c>
      <c r="H5646" t="s">
        <v>245</v>
      </c>
      <c r="I5646" t="s">
        <v>246</v>
      </c>
      <c r="J5646">
        <v>163</v>
      </c>
      <c r="K5646">
        <v>27</v>
      </c>
    </row>
    <row r="5647" spans="1:11" x14ac:dyDescent="0.6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246</v>
      </c>
      <c r="H5647" t="s">
        <v>246</v>
      </c>
      <c r="I5647" t="s">
        <v>246</v>
      </c>
      <c r="J5647">
        <v>163</v>
      </c>
      <c r="K5647">
        <v>27</v>
      </c>
    </row>
    <row r="5648" spans="1:11" x14ac:dyDescent="0.6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246</v>
      </c>
      <c r="H5648" t="s">
        <v>245</v>
      </c>
      <c r="I5648" t="s">
        <v>246</v>
      </c>
      <c r="J5648">
        <v>163</v>
      </c>
      <c r="K5648">
        <v>27</v>
      </c>
    </row>
    <row r="5649" spans="1:11" x14ac:dyDescent="0.6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245</v>
      </c>
      <c r="H5649" t="s">
        <v>245</v>
      </c>
      <c r="I5649" t="s">
        <v>246</v>
      </c>
      <c r="J5649">
        <v>163</v>
      </c>
      <c r="K5649">
        <v>27</v>
      </c>
    </row>
    <row r="5650" spans="1:11" x14ac:dyDescent="0.6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246</v>
      </c>
      <c r="H5650" t="s">
        <v>245</v>
      </c>
      <c r="I5650" t="s">
        <v>246</v>
      </c>
      <c r="J5650">
        <v>163</v>
      </c>
      <c r="K5650">
        <v>27</v>
      </c>
    </row>
    <row r="5651" spans="1:11" x14ac:dyDescent="0.6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245</v>
      </c>
      <c r="H5651" t="s">
        <v>245</v>
      </c>
      <c r="I5651" t="s">
        <v>246</v>
      </c>
      <c r="J5651">
        <v>163</v>
      </c>
      <c r="K5651">
        <v>27</v>
      </c>
    </row>
    <row r="5652" spans="1:11" x14ac:dyDescent="0.6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245</v>
      </c>
      <c r="H5652" t="s">
        <v>245</v>
      </c>
      <c r="I5652" t="s">
        <v>246</v>
      </c>
      <c r="J5652">
        <v>163</v>
      </c>
      <c r="K5652">
        <v>27</v>
      </c>
    </row>
    <row r="5653" spans="1:11" x14ac:dyDescent="0.6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245</v>
      </c>
      <c r="H5653" t="s">
        <v>245</v>
      </c>
      <c r="I5653" t="s">
        <v>246</v>
      </c>
      <c r="J5653">
        <v>163</v>
      </c>
      <c r="K5653">
        <v>27</v>
      </c>
    </row>
    <row r="5654" spans="1:11" x14ac:dyDescent="0.6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246</v>
      </c>
      <c r="H5654" t="s">
        <v>246</v>
      </c>
      <c r="I5654" t="s">
        <v>246</v>
      </c>
      <c r="J5654">
        <v>163</v>
      </c>
      <c r="K5654">
        <v>27</v>
      </c>
    </row>
    <row r="5655" spans="1:11" x14ac:dyDescent="0.6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246</v>
      </c>
      <c r="H5655" t="s">
        <v>246</v>
      </c>
      <c r="I5655" t="s">
        <v>246</v>
      </c>
      <c r="J5655">
        <v>163</v>
      </c>
      <c r="K5655">
        <v>27</v>
      </c>
    </row>
    <row r="5656" spans="1:11" x14ac:dyDescent="0.6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246</v>
      </c>
      <c r="H5656" t="s">
        <v>246</v>
      </c>
      <c r="I5656" t="s">
        <v>246</v>
      </c>
      <c r="J5656">
        <v>163</v>
      </c>
      <c r="K5656">
        <v>27</v>
      </c>
    </row>
    <row r="5657" spans="1:11" x14ac:dyDescent="0.6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245</v>
      </c>
      <c r="H5657" t="s">
        <v>245</v>
      </c>
      <c r="I5657" t="s">
        <v>245</v>
      </c>
      <c r="J5657">
        <v>163</v>
      </c>
      <c r="K5657">
        <v>27</v>
      </c>
    </row>
    <row r="5658" spans="1:11" x14ac:dyDescent="0.6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246</v>
      </c>
      <c r="H5658" t="s">
        <v>245</v>
      </c>
      <c r="I5658" t="s">
        <v>246</v>
      </c>
      <c r="J5658">
        <v>163</v>
      </c>
      <c r="K5658">
        <v>27</v>
      </c>
    </row>
    <row r="5659" spans="1:11" x14ac:dyDescent="0.6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245</v>
      </c>
      <c r="H5659" t="s">
        <v>245</v>
      </c>
      <c r="I5659" t="s">
        <v>246</v>
      </c>
      <c r="J5659">
        <v>163</v>
      </c>
      <c r="K5659">
        <v>27</v>
      </c>
    </row>
    <row r="5660" spans="1:11" x14ac:dyDescent="0.6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246</v>
      </c>
      <c r="H5660" t="s">
        <v>245</v>
      </c>
      <c r="I5660" t="s">
        <v>246</v>
      </c>
      <c r="J5660">
        <v>163</v>
      </c>
      <c r="K5660">
        <v>27</v>
      </c>
    </row>
    <row r="5661" spans="1:11" x14ac:dyDescent="0.6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246</v>
      </c>
      <c r="H5661" t="s">
        <v>246</v>
      </c>
      <c r="I5661" t="s">
        <v>246</v>
      </c>
      <c r="J5661">
        <v>163</v>
      </c>
      <c r="K5661">
        <v>27</v>
      </c>
    </row>
    <row r="5662" spans="1:11" x14ac:dyDescent="0.6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245</v>
      </c>
      <c r="H5662" t="s">
        <v>245</v>
      </c>
      <c r="I5662" t="s">
        <v>246</v>
      </c>
      <c r="J5662">
        <v>163</v>
      </c>
      <c r="K5662">
        <v>27</v>
      </c>
    </row>
    <row r="5663" spans="1:11" x14ac:dyDescent="0.6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246</v>
      </c>
      <c r="H5663" t="s">
        <v>246</v>
      </c>
      <c r="I5663" t="s">
        <v>246</v>
      </c>
      <c r="J5663">
        <v>163</v>
      </c>
      <c r="K5663">
        <v>27</v>
      </c>
    </row>
    <row r="5664" spans="1:11" x14ac:dyDescent="0.6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246</v>
      </c>
      <c r="H5664" t="s">
        <v>245</v>
      </c>
      <c r="I5664" t="s">
        <v>246</v>
      </c>
      <c r="J5664">
        <v>163</v>
      </c>
      <c r="K5664">
        <v>27</v>
      </c>
    </row>
    <row r="5665" spans="1:11" x14ac:dyDescent="0.6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246</v>
      </c>
      <c r="H5665" t="s">
        <v>245</v>
      </c>
      <c r="I5665" t="s">
        <v>246</v>
      </c>
      <c r="J5665">
        <v>163</v>
      </c>
      <c r="K5665">
        <v>27</v>
      </c>
    </row>
    <row r="5666" spans="1:11" x14ac:dyDescent="0.6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246</v>
      </c>
      <c r="H5666" t="s">
        <v>245</v>
      </c>
      <c r="I5666" t="s">
        <v>246</v>
      </c>
      <c r="J5666">
        <v>163</v>
      </c>
      <c r="K5666">
        <v>27</v>
      </c>
    </row>
    <row r="5667" spans="1:11" x14ac:dyDescent="0.6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245</v>
      </c>
      <c r="H5667" t="s">
        <v>245</v>
      </c>
      <c r="I5667" t="s">
        <v>246</v>
      </c>
      <c r="J5667">
        <v>163</v>
      </c>
      <c r="K5667">
        <v>27</v>
      </c>
    </row>
    <row r="5668" spans="1:11" x14ac:dyDescent="0.6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246</v>
      </c>
      <c r="H5668" t="s">
        <v>246</v>
      </c>
      <c r="I5668" t="s">
        <v>246</v>
      </c>
      <c r="J5668">
        <v>163</v>
      </c>
      <c r="K5668">
        <v>27</v>
      </c>
    </row>
    <row r="5669" spans="1:11" x14ac:dyDescent="0.6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245</v>
      </c>
      <c r="H5669" t="s">
        <v>245</v>
      </c>
      <c r="I5669" t="s">
        <v>245</v>
      </c>
      <c r="J5669">
        <v>163</v>
      </c>
      <c r="K5669">
        <v>27</v>
      </c>
    </row>
    <row r="5670" spans="1:11" x14ac:dyDescent="0.6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246</v>
      </c>
      <c r="H5670" t="s">
        <v>245</v>
      </c>
      <c r="I5670" t="s">
        <v>246</v>
      </c>
      <c r="J5670">
        <v>163</v>
      </c>
      <c r="K5670">
        <v>27</v>
      </c>
    </row>
    <row r="5671" spans="1:11" x14ac:dyDescent="0.6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246</v>
      </c>
      <c r="H5671" t="s">
        <v>245</v>
      </c>
      <c r="I5671" t="s">
        <v>246</v>
      </c>
      <c r="J5671">
        <v>163</v>
      </c>
      <c r="K5671">
        <v>27</v>
      </c>
    </row>
    <row r="5672" spans="1:11" x14ac:dyDescent="0.6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246</v>
      </c>
      <c r="H5672" t="s">
        <v>245</v>
      </c>
      <c r="I5672" t="s">
        <v>246</v>
      </c>
      <c r="J5672">
        <v>163</v>
      </c>
      <c r="K5672">
        <v>27</v>
      </c>
    </row>
    <row r="5673" spans="1:11" x14ac:dyDescent="0.6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246</v>
      </c>
      <c r="H5673" t="s">
        <v>246</v>
      </c>
      <c r="I5673" t="s">
        <v>246</v>
      </c>
      <c r="J5673">
        <v>163</v>
      </c>
      <c r="K5673">
        <v>27</v>
      </c>
    </row>
    <row r="5674" spans="1:11" x14ac:dyDescent="0.6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245</v>
      </c>
      <c r="H5674" t="s">
        <v>245</v>
      </c>
      <c r="I5674" t="s">
        <v>246</v>
      </c>
      <c r="J5674">
        <v>163</v>
      </c>
      <c r="K5674">
        <v>27</v>
      </c>
    </row>
    <row r="5675" spans="1:11" x14ac:dyDescent="0.6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246</v>
      </c>
      <c r="H5675" t="s">
        <v>245</v>
      </c>
      <c r="I5675" t="s">
        <v>246</v>
      </c>
      <c r="J5675">
        <v>163</v>
      </c>
      <c r="K5675">
        <v>27</v>
      </c>
    </row>
    <row r="5676" spans="1:11" x14ac:dyDescent="0.6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246</v>
      </c>
      <c r="H5676" t="s">
        <v>245</v>
      </c>
      <c r="I5676" t="s">
        <v>246</v>
      </c>
      <c r="J5676">
        <v>163</v>
      </c>
      <c r="K5676">
        <v>27</v>
      </c>
    </row>
    <row r="5677" spans="1:11" x14ac:dyDescent="0.6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246</v>
      </c>
      <c r="H5677" t="s">
        <v>245</v>
      </c>
      <c r="I5677" t="s">
        <v>246</v>
      </c>
      <c r="J5677">
        <v>163</v>
      </c>
      <c r="K5677">
        <v>27</v>
      </c>
    </row>
    <row r="5678" spans="1:11" x14ac:dyDescent="0.6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246</v>
      </c>
      <c r="H5678" t="s">
        <v>246</v>
      </c>
      <c r="I5678" t="s">
        <v>246</v>
      </c>
      <c r="J5678">
        <v>163</v>
      </c>
      <c r="K5678">
        <v>27</v>
      </c>
    </row>
    <row r="5679" spans="1:11" x14ac:dyDescent="0.6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246</v>
      </c>
      <c r="H5679" t="s">
        <v>245</v>
      </c>
      <c r="I5679" t="s">
        <v>246</v>
      </c>
      <c r="J5679">
        <v>163</v>
      </c>
      <c r="K5679">
        <v>27</v>
      </c>
    </row>
    <row r="5680" spans="1:11" x14ac:dyDescent="0.6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246</v>
      </c>
      <c r="H5680" t="s">
        <v>246</v>
      </c>
      <c r="I5680" t="s">
        <v>246</v>
      </c>
      <c r="J5680">
        <v>163</v>
      </c>
      <c r="K5680">
        <v>27</v>
      </c>
    </row>
    <row r="5681" spans="1:11" x14ac:dyDescent="0.6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245</v>
      </c>
      <c r="H5681" t="s">
        <v>245</v>
      </c>
      <c r="I5681" t="s">
        <v>246</v>
      </c>
      <c r="J5681">
        <v>163</v>
      </c>
      <c r="K5681">
        <v>27</v>
      </c>
    </row>
    <row r="5682" spans="1:11" x14ac:dyDescent="0.6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246</v>
      </c>
      <c r="H5682" t="s">
        <v>245</v>
      </c>
      <c r="I5682" t="s">
        <v>246</v>
      </c>
      <c r="J5682">
        <v>163</v>
      </c>
      <c r="K5682">
        <v>27</v>
      </c>
    </row>
    <row r="5683" spans="1:11" x14ac:dyDescent="0.6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246</v>
      </c>
      <c r="H5683" t="s">
        <v>246</v>
      </c>
      <c r="I5683" t="s">
        <v>246</v>
      </c>
      <c r="J5683">
        <v>163</v>
      </c>
      <c r="K5683">
        <v>27</v>
      </c>
    </row>
    <row r="5684" spans="1:11" x14ac:dyDescent="0.6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246</v>
      </c>
      <c r="H5684" t="s">
        <v>245</v>
      </c>
      <c r="I5684" t="s">
        <v>246</v>
      </c>
      <c r="J5684">
        <v>163</v>
      </c>
      <c r="K5684">
        <v>27</v>
      </c>
    </row>
    <row r="5685" spans="1:11" x14ac:dyDescent="0.6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246</v>
      </c>
      <c r="H5685" t="s">
        <v>245</v>
      </c>
      <c r="I5685" t="s">
        <v>246</v>
      </c>
      <c r="J5685">
        <v>163</v>
      </c>
      <c r="K5685">
        <v>27</v>
      </c>
    </row>
    <row r="5686" spans="1:11" x14ac:dyDescent="0.6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245</v>
      </c>
      <c r="H5686" t="s">
        <v>245</v>
      </c>
      <c r="I5686" t="s">
        <v>246</v>
      </c>
      <c r="J5686">
        <v>163</v>
      </c>
      <c r="K5686">
        <v>27</v>
      </c>
    </row>
    <row r="5687" spans="1:11" x14ac:dyDescent="0.6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246</v>
      </c>
      <c r="H5687" t="s">
        <v>246</v>
      </c>
      <c r="I5687" t="s">
        <v>246</v>
      </c>
      <c r="J5687">
        <v>163</v>
      </c>
      <c r="K5687">
        <v>27</v>
      </c>
    </row>
    <row r="5688" spans="1:11" x14ac:dyDescent="0.6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245</v>
      </c>
      <c r="H5688" t="s">
        <v>245</v>
      </c>
      <c r="I5688" t="s">
        <v>246</v>
      </c>
      <c r="J5688">
        <v>163</v>
      </c>
      <c r="K5688">
        <v>27</v>
      </c>
    </row>
    <row r="5689" spans="1:11" x14ac:dyDescent="0.6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246</v>
      </c>
      <c r="H5689" t="s">
        <v>245</v>
      </c>
      <c r="I5689" t="s">
        <v>246</v>
      </c>
      <c r="J5689">
        <v>163</v>
      </c>
      <c r="K5689">
        <v>27</v>
      </c>
    </row>
    <row r="5690" spans="1:11" x14ac:dyDescent="0.6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246</v>
      </c>
      <c r="H5690" t="s">
        <v>245</v>
      </c>
      <c r="I5690" t="s">
        <v>246</v>
      </c>
      <c r="J5690">
        <v>163</v>
      </c>
      <c r="K5690">
        <v>27</v>
      </c>
    </row>
    <row r="5691" spans="1:11" x14ac:dyDescent="0.6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246</v>
      </c>
      <c r="H5691" t="s">
        <v>246</v>
      </c>
      <c r="I5691" t="s">
        <v>246</v>
      </c>
      <c r="J5691">
        <v>163</v>
      </c>
      <c r="K5691">
        <v>27</v>
      </c>
    </row>
    <row r="5692" spans="1:11" x14ac:dyDescent="0.6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246</v>
      </c>
      <c r="H5692" t="s">
        <v>246</v>
      </c>
      <c r="I5692" t="s">
        <v>246</v>
      </c>
      <c r="J5692">
        <v>163</v>
      </c>
      <c r="K5692">
        <v>27</v>
      </c>
    </row>
    <row r="5693" spans="1:11" x14ac:dyDescent="0.6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246</v>
      </c>
      <c r="H5693" t="s">
        <v>245</v>
      </c>
      <c r="I5693" t="s">
        <v>246</v>
      </c>
      <c r="J5693">
        <v>163</v>
      </c>
      <c r="K5693">
        <v>27</v>
      </c>
    </row>
    <row r="5694" spans="1:11" x14ac:dyDescent="0.6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246</v>
      </c>
      <c r="H5694" t="s">
        <v>245</v>
      </c>
      <c r="I5694" t="s">
        <v>246</v>
      </c>
      <c r="J5694">
        <v>163</v>
      </c>
      <c r="K5694">
        <v>27</v>
      </c>
    </row>
    <row r="5695" spans="1:11" x14ac:dyDescent="0.6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246</v>
      </c>
      <c r="H5695" t="s">
        <v>245</v>
      </c>
      <c r="I5695" t="s">
        <v>246</v>
      </c>
      <c r="J5695">
        <v>163</v>
      </c>
      <c r="K5695">
        <v>27</v>
      </c>
    </row>
    <row r="5696" spans="1:11" x14ac:dyDescent="0.6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245</v>
      </c>
      <c r="H5696" t="s">
        <v>245</v>
      </c>
      <c r="I5696" t="s">
        <v>245</v>
      </c>
      <c r="J5696">
        <v>163</v>
      </c>
      <c r="K5696">
        <v>27</v>
      </c>
    </row>
    <row r="5697" spans="1:11" x14ac:dyDescent="0.6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246</v>
      </c>
      <c r="H5697" t="s">
        <v>245</v>
      </c>
      <c r="I5697" t="s">
        <v>246</v>
      </c>
      <c r="J5697">
        <v>163</v>
      </c>
      <c r="K5697">
        <v>27</v>
      </c>
    </row>
    <row r="5698" spans="1:11" x14ac:dyDescent="0.6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246</v>
      </c>
      <c r="H5698" t="s">
        <v>245</v>
      </c>
      <c r="I5698" t="s">
        <v>246</v>
      </c>
      <c r="J5698">
        <v>163</v>
      </c>
      <c r="K5698">
        <v>27</v>
      </c>
    </row>
    <row r="5699" spans="1:11" x14ac:dyDescent="0.6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246</v>
      </c>
      <c r="H5699" t="s">
        <v>245</v>
      </c>
      <c r="I5699" t="s">
        <v>246</v>
      </c>
      <c r="J5699">
        <v>163</v>
      </c>
      <c r="K5699">
        <v>27</v>
      </c>
    </row>
    <row r="5700" spans="1:11" x14ac:dyDescent="0.6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246</v>
      </c>
      <c r="H5700" t="s">
        <v>246</v>
      </c>
      <c r="I5700" t="s">
        <v>246</v>
      </c>
      <c r="J5700">
        <v>163</v>
      </c>
      <c r="K5700">
        <v>27</v>
      </c>
    </row>
    <row r="5701" spans="1:11" x14ac:dyDescent="0.6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246</v>
      </c>
      <c r="H5701" t="s">
        <v>245</v>
      </c>
      <c r="I5701" t="s">
        <v>246</v>
      </c>
      <c r="J5701">
        <v>163</v>
      </c>
      <c r="K5701">
        <v>27</v>
      </c>
    </row>
    <row r="5702" spans="1:11" x14ac:dyDescent="0.6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246</v>
      </c>
      <c r="H5702" t="s">
        <v>245</v>
      </c>
      <c r="I5702" t="s">
        <v>246</v>
      </c>
      <c r="J5702">
        <v>163</v>
      </c>
      <c r="K5702">
        <v>27</v>
      </c>
    </row>
    <row r="5703" spans="1:11" x14ac:dyDescent="0.6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246</v>
      </c>
      <c r="H5703" t="s">
        <v>245</v>
      </c>
      <c r="I5703" t="s">
        <v>246</v>
      </c>
      <c r="J5703">
        <v>163</v>
      </c>
      <c r="K5703">
        <v>27</v>
      </c>
    </row>
    <row r="5704" spans="1:11" x14ac:dyDescent="0.6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246</v>
      </c>
      <c r="H5704" t="s">
        <v>245</v>
      </c>
      <c r="I5704" t="s">
        <v>246</v>
      </c>
      <c r="J5704">
        <v>132</v>
      </c>
      <c r="K5704">
        <v>28</v>
      </c>
    </row>
    <row r="5705" spans="1:11" x14ac:dyDescent="0.6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245</v>
      </c>
      <c r="H5705" t="s">
        <v>245</v>
      </c>
      <c r="I5705" t="s">
        <v>246</v>
      </c>
      <c r="J5705">
        <v>132</v>
      </c>
      <c r="K5705">
        <v>28</v>
      </c>
    </row>
    <row r="5706" spans="1:11" x14ac:dyDescent="0.6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246</v>
      </c>
      <c r="H5706" t="s">
        <v>245</v>
      </c>
      <c r="I5706" t="s">
        <v>246</v>
      </c>
      <c r="J5706">
        <v>132</v>
      </c>
      <c r="K5706">
        <v>28</v>
      </c>
    </row>
    <row r="5707" spans="1:11" x14ac:dyDescent="0.6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246</v>
      </c>
      <c r="H5707" t="s">
        <v>246</v>
      </c>
      <c r="I5707" t="s">
        <v>246</v>
      </c>
      <c r="J5707">
        <v>132</v>
      </c>
      <c r="K5707">
        <v>28</v>
      </c>
    </row>
    <row r="5708" spans="1:11" x14ac:dyDescent="0.6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246</v>
      </c>
      <c r="H5708" t="s">
        <v>245</v>
      </c>
      <c r="I5708" t="s">
        <v>246</v>
      </c>
      <c r="J5708">
        <v>132</v>
      </c>
      <c r="K5708">
        <v>28</v>
      </c>
    </row>
    <row r="5709" spans="1:11" x14ac:dyDescent="0.6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246</v>
      </c>
      <c r="H5709" t="s">
        <v>245</v>
      </c>
      <c r="I5709" t="s">
        <v>246</v>
      </c>
      <c r="J5709">
        <v>132</v>
      </c>
      <c r="K5709">
        <v>28</v>
      </c>
    </row>
    <row r="5710" spans="1:11" x14ac:dyDescent="0.6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245</v>
      </c>
      <c r="H5710" t="s">
        <v>245</v>
      </c>
      <c r="I5710" t="s">
        <v>246</v>
      </c>
      <c r="J5710">
        <v>132</v>
      </c>
      <c r="K5710">
        <v>28</v>
      </c>
    </row>
    <row r="5711" spans="1:11" x14ac:dyDescent="0.6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246</v>
      </c>
      <c r="H5711" t="s">
        <v>245</v>
      </c>
      <c r="I5711" t="s">
        <v>246</v>
      </c>
      <c r="J5711">
        <v>132</v>
      </c>
      <c r="K5711">
        <v>28</v>
      </c>
    </row>
    <row r="5712" spans="1:11" x14ac:dyDescent="0.6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246</v>
      </c>
      <c r="H5712" t="s">
        <v>245</v>
      </c>
      <c r="I5712" t="s">
        <v>246</v>
      </c>
      <c r="J5712">
        <v>132</v>
      </c>
      <c r="K5712">
        <v>28</v>
      </c>
    </row>
    <row r="5713" spans="1:11" x14ac:dyDescent="0.6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246</v>
      </c>
      <c r="H5713" t="s">
        <v>245</v>
      </c>
      <c r="I5713" t="s">
        <v>246</v>
      </c>
      <c r="J5713">
        <v>132</v>
      </c>
      <c r="K5713">
        <v>28</v>
      </c>
    </row>
    <row r="5714" spans="1:11" x14ac:dyDescent="0.6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246</v>
      </c>
      <c r="H5714" t="s">
        <v>245</v>
      </c>
      <c r="I5714" t="s">
        <v>246</v>
      </c>
      <c r="J5714">
        <v>132</v>
      </c>
      <c r="K5714">
        <v>28</v>
      </c>
    </row>
    <row r="5715" spans="1:11" x14ac:dyDescent="0.6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246</v>
      </c>
      <c r="H5715" t="s">
        <v>245</v>
      </c>
      <c r="I5715" t="s">
        <v>246</v>
      </c>
      <c r="J5715">
        <v>132</v>
      </c>
      <c r="K5715">
        <v>28</v>
      </c>
    </row>
    <row r="5716" spans="1:11" x14ac:dyDescent="0.6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245</v>
      </c>
      <c r="H5716" t="s">
        <v>245</v>
      </c>
      <c r="I5716" t="s">
        <v>246</v>
      </c>
      <c r="J5716">
        <v>132</v>
      </c>
      <c r="K5716">
        <v>28</v>
      </c>
    </row>
    <row r="5717" spans="1:11" x14ac:dyDescent="0.6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246</v>
      </c>
      <c r="H5717" t="s">
        <v>245</v>
      </c>
      <c r="I5717" t="s">
        <v>246</v>
      </c>
      <c r="J5717">
        <v>132</v>
      </c>
      <c r="K5717">
        <v>28</v>
      </c>
    </row>
    <row r="5718" spans="1:11" x14ac:dyDescent="0.6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246</v>
      </c>
      <c r="H5718" t="s">
        <v>245</v>
      </c>
      <c r="I5718" t="s">
        <v>246</v>
      </c>
      <c r="J5718">
        <v>132</v>
      </c>
      <c r="K5718">
        <v>28</v>
      </c>
    </row>
    <row r="5719" spans="1:11" x14ac:dyDescent="0.6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246</v>
      </c>
      <c r="H5719" t="s">
        <v>245</v>
      </c>
      <c r="I5719" t="s">
        <v>246</v>
      </c>
      <c r="J5719">
        <v>132</v>
      </c>
      <c r="K5719">
        <v>28</v>
      </c>
    </row>
    <row r="5720" spans="1:11" x14ac:dyDescent="0.6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246</v>
      </c>
      <c r="H5720" t="s">
        <v>245</v>
      </c>
      <c r="I5720" t="s">
        <v>246</v>
      </c>
      <c r="J5720">
        <v>132</v>
      </c>
      <c r="K5720">
        <v>28</v>
      </c>
    </row>
    <row r="5721" spans="1:11" x14ac:dyDescent="0.6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246</v>
      </c>
      <c r="H5721" t="s">
        <v>245</v>
      </c>
      <c r="I5721" t="s">
        <v>246</v>
      </c>
      <c r="J5721">
        <v>132</v>
      </c>
      <c r="K5721">
        <v>28</v>
      </c>
    </row>
    <row r="5722" spans="1:11" x14ac:dyDescent="0.6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245</v>
      </c>
      <c r="H5722" t="s">
        <v>245</v>
      </c>
      <c r="I5722" t="s">
        <v>246</v>
      </c>
      <c r="J5722">
        <v>132</v>
      </c>
      <c r="K5722">
        <v>28</v>
      </c>
    </row>
    <row r="5723" spans="1:11" x14ac:dyDescent="0.6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245</v>
      </c>
      <c r="H5723" t="s">
        <v>245</v>
      </c>
      <c r="I5723" t="s">
        <v>245</v>
      </c>
      <c r="J5723">
        <v>132</v>
      </c>
      <c r="K5723">
        <v>28</v>
      </c>
    </row>
    <row r="5724" spans="1:11" x14ac:dyDescent="0.6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246</v>
      </c>
      <c r="H5724" t="s">
        <v>245</v>
      </c>
      <c r="I5724" t="s">
        <v>246</v>
      </c>
      <c r="J5724">
        <v>132</v>
      </c>
      <c r="K5724">
        <v>28</v>
      </c>
    </row>
    <row r="5725" spans="1:11" x14ac:dyDescent="0.6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246</v>
      </c>
      <c r="H5725" t="s">
        <v>245</v>
      </c>
      <c r="I5725" t="s">
        <v>246</v>
      </c>
      <c r="J5725">
        <v>132</v>
      </c>
      <c r="K5725">
        <v>28</v>
      </c>
    </row>
    <row r="5726" spans="1:11" x14ac:dyDescent="0.6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246</v>
      </c>
      <c r="H5726" t="s">
        <v>245</v>
      </c>
      <c r="I5726" t="s">
        <v>246</v>
      </c>
      <c r="J5726">
        <v>132</v>
      </c>
      <c r="K5726">
        <v>28</v>
      </c>
    </row>
    <row r="5727" spans="1:11" x14ac:dyDescent="0.6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246</v>
      </c>
      <c r="H5727" t="s">
        <v>245</v>
      </c>
      <c r="I5727" t="s">
        <v>246</v>
      </c>
      <c r="J5727">
        <v>132</v>
      </c>
      <c r="K5727">
        <v>28</v>
      </c>
    </row>
    <row r="5728" spans="1:11" x14ac:dyDescent="0.6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246</v>
      </c>
      <c r="H5728" t="s">
        <v>246</v>
      </c>
      <c r="I5728" t="s">
        <v>246</v>
      </c>
      <c r="J5728">
        <v>132</v>
      </c>
      <c r="K5728">
        <v>28</v>
      </c>
    </row>
    <row r="5729" spans="1:11" x14ac:dyDescent="0.6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245</v>
      </c>
      <c r="H5729" t="s">
        <v>245</v>
      </c>
      <c r="I5729" t="s">
        <v>246</v>
      </c>
      <c r="J5729">
        <v>132</v>
      </c>
      <c r="K5729">
        <v>28</v>
      </c>
    </row>
    <row r="5730" spans="1:11" x14ac:dyDescent="0.6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245</v>
      </c>
      <c r="H5730" t="s">
        <v>245</v>
      </c>
      <c r="I5730" t="s">
        <v>246</v>
      </c>
      <c r="J5730">
        <v>132</v>
      </c>
      <c r="K5730">
        <v>28</v>
      </c>
    </row>
    <row r="5731" spans="1:11" x14ac:dyDescent="0.6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246</v>
      </c>
      <c r="H5731" t="s">
        <v>245</v>
      </c>
      <c r="I5731" t="s">
        <v>246</v>
      </c>
      <c r="J5731">
        <v>132</v>
      </c>
      <c r="K5731">
        <v>28</v>
      </c>
    </row>
    <row r="5732" spans="1:11" x14ac:dyDescent="0.6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246</v>
      </c>
      <c r="H5732" t="s">
        <v>245</v>
      </c>
      <c r="I5732" t="s">
        <v>246</v>
      </c>
      <c r="J5732">
        <v>132</v>
      </c>
      <c r="K5732">
        <v>28</v>
      </c>
    </row>
    <row r="5733" spans="1:11" x14ac:dyDescent="0.6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245</v>
      </c>
      <c r="H5733" t="s">
        <v>245</v>
      </c>
      <c r="I5733" t="s">
        <v>246</v>
      </c>
      <c r="J5733">
        <v>132</v>
      </c>
      <c r="K5733">
        <v>28</v>
      </c>
    </row>
    <row r="5734" spans="1:11" x14ac:dyDescent="0.6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246</v>
      </c>
      <c r="H5734" t="s">
        <v>246</v>
      </c>
      <c r="I5734" t="s">
        <v>246</v>
      </c>
      <c r="J5734">
        <v>132</v>
      </c>
      <c r="K5734">
        <v>28</v>
      </c>
    </row>
    <row r="5735" spans="1:11" x14ac:dyDescent="0.6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246</v>
      </c>
      <c r="H5735" t="s">
        <v>245</v>
      </c>
      <c r="I5735" t="s">
        <v>246</v>
      </c>
      <c r="J5735">
        <v>132</v>
      </c>
      <c r="K5735">
        <v>28</v>
      </c>
    </row>
    <row r="5736" spans="1:11" x14ac:dyDescent="0.6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246</v>
      </c>
      <c r="H5736" t="s">
        <v>245</v>
      </c>
      <c r="I5736" t="s">
        <v>246</v>
      </c>
      <c r="J5736">
        <v>132</v>
      </c>
      <c r="K5736">
        <v>28</v>
      </c>
    </row>
    <row r="5737" spans="1:11" x14ac:dyDescent="0.6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246</v>
      </c>
      <c r="H5737" t="s">
        <v>245</v>
      </c>
      <c r="I5737" t="s">
        <v>246</v>
      </c>
      <c r="J5737">
        <v>132</v>
      </c>
      <c r="K5737">
        <v>28</v>
      </c>
    </row>
    <row r="5738" spans="1:11" x14ac:dyDescent="0.6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246</v>
      </c>
      <c r="H5738" t="s">
        <v>246</v>
      </c>
      <c r="I5738" t="s">
        <v>246</v>
      </c>
      <c r="J5738">
        <v>132</v>
      </c>
      <c r="K5738">
        <v>28</v>
      </c>
    </row>
    <row r="5739" spans="1:11" x14ac:dyDescent="0.6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246</v>
      </c>
      <c r="H5739" t="s">
        <v>245</v>
      </c>
      <c r="I5739" t="s">
        <v>246</v>
      </c>
      <c r="J5739">
        <v>132</v>
      </c>
      <c r="K5739">
        <v>28</v>
      </c>
    </row>
    <row r="5740" spans="1:11" x14ac:dyDescent="0.6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246</v>
      </c>
      <c r="H5740" t="s">
        <v>245</v>
      </c>
      <c r="I5740" t="s">
        <v>246</v>
      </c>
      <c r="J5740">
        <v>132</v>
      </c>
      <c r="K5740">
        <v>28</v>
      </c>
    </row>
    <row r="5741" spans="1:11" x14ac:dyDescent="0.6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246</v>
      </c>
      <c r="H5741" t="s">
        <v>245</v>
      </c>
      <c r="I5741" t="s">
        <v>246</v>
      </c>
      <c r="J5741">
        <v>132</v>
      </c>
      <c r="K5741">
        <v>28</v>
      </c>
    </row>
    <row r="5742" spans="1:11" x14ac:dyDescent="0.6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246</v>
      </c>
      <c r="H5742" t="s">
        <v>245</v>
      </c>
      <c r="I5742" t="s">
        <v>246</v>
      </c>
      <c r="J5742">
        <v>132</v>
      </c>
      <c r="K5742">
        <v>28</v>
      </c>
    </row>
    <row r="5743" spans="1:11" x14ac:dyDescent="0.6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245</v>
      </c>
      <c r="H5743" t="s">
        <v>245</v>
      </c>
      <c r="I5743" t="s">
        <v>246</v>
      </c>
      <c r="J5743">
        <v>132</v>
      </c>
      <c r="K5743">
        <v>28</v>
      </c>
    </row>
    <row r="5744" spans="1:11" x14ac:dyDescent="0.6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245</v>
      </c>
      <c r="H5744" t="s">
        <v>245</v>
      </c>
      <c r="I5744" t="s">
        <v>246</v>
      </c>
      <c r="J5744">
        <v>132</v>
      </c>
      <c r="K5744">
        <v>28</v>
      </c>
    </row>
    <row r="5745" spans="1:11" x14ac:dyDescent="0.6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246</v>
      </c>
      <c r="H5745" t="s">
        <v>245</v>
      </c>
      <c r="I5745" t="s">
        <v>246</v>
      </c>
      <c r="J5745">
        <v>132</v>
      </c>
      <c r="K5745">
        <v>28</v>
      </c>
    </row>
    <row r="5746" spans="1:11" x14ac:dyDescent="0.6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246</v>
      </c>
      <c r="H5746" t="s">
        <v>245</v>
      </c>
      <c r="I5746" t="s">
        <v>246</v>
      </c>
      <c r="J5746">
        <v>132</v>
      </c>
      <c r="K5746">
        <v>28</v>
      </c>
    </row>
    <row r="5747" spans="1:11" x14ac:dyDescent="0.6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245</v>
      </c>
      <c r="H5747" t="s">
        <v>245</v>
      </c>
      <c r="I5747" t="s">
        <v>246</v>
      </c>
      <c r="J5747">
        <v>132</v>
      </c>
      <c r="K5747">
        <v>28</v>
      </c>
    </row>
    <row r="5748" spans="1:11" x14ac:dyDescent="0.6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246</v>
      </c>
      <c r="H5748" t="s">
        <v>245</v>
      </c>
      <c r="I5748" t="s">
        <v>246</v>
      </c>
      <c r="J5748">
        <v>132</v>
      </c>
      <c r="K5748">
        <v>28</v>
      </c>
    </row>
    <row r="5749" spans="1:11" x14ac:dyDescent="0.6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246</v>
      </c>
      <c r="H5749" t="s">
        <v>245</v>
      </c>
      <c r="I5749" t="s">
        <v>246</v>
      </c>
      <c r="J5749">
        <v>132</v>
      </c>
      <c r="K5749">
        <v>28</v>
      </c>
    </row>
    <row r="5750" spans="1:11" x14ac:dyDescent="0.6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245</v>
      </c>
      <c r="H5750" t="s">
        <v>245</v>
      </c>
      <c r="I5750" t="s">
        <v>246</v>
      </c>
      <c r="J5750">
        <v>132</v>
      </c>
      <c r="K5750">
        <v>28</v>
      </c>
    </row>
    <row r="5751" spans="1:11" x14ac:dyDescent="0.6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246</v>
      </c>
      <c r="H5751" t="s">
        <v>245</v>
      </c>
      <c r="I5751" t="s">
        <v>246</v>
      </c>
      <c r="J5751">
        <v>132</v>
      </c>
      <c r="K5751">
        <v>28</v>
      </c>
    </row>
    <row r="5752" spans="1:11" x14ac:dyDescent="0.6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246</v>
      </c>
      <c r="H5752" t="s">
        <v>245</v>
      </c>
      <c r="I5752" t="s">
        <v>246</v>
      </c>
      <c r="J5752">
        <v>132</v>
      </c>
      <c r="K5752">
        <v>28</v>
      </c>
    </row>
    <row r="5753" spans="1:11" x14ac:dyDescent="0.6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245</v>
      </c>
      <c r="H5753" t="s">
        <v>245</v>
      </c>
      <c r="I5753" t="s">
        <v>246</v>
      </c>
      <c r="J5753">
        <v>132</v>
      </c>
      <c r="K5753">
        <v>28</v>
      </c>
    </row>
    <row r="5754" spans="1:11" x14ac:dyDescent="0.6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246</v>
      </c>
      <c r="H5754" t="s">
        <v>245</v>
      </c>
      <c r="I5754" t="s">
        <v>246</v>
      </c>
      <c r="J5754">
        <v>132</v>
      </c>
      <c r="K5754">
        <v>28</v>
      </c>
    </row>
    <row r="5755" spans="1:11" x14ac:dyDescent="0.6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245</v>
      </c>
      <c r="H5755" t="s">
        <v>245</v>
      </c>
      <c r="I5755" t="s">
        <v>246</v>
      </c>
      <c r="J5755">
        <v>132</v>
      </c>
      <c r="K5755">
        <v>28</v>
      </c>
    </row>
    <row r="5756" spans="1:11" x14ac:dyDescent="0.6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246</v>
      </c>
      <c r="H5756" t="s">
        <v>245</v>
      </c>
      <c r="I5756" t="s">
        <v>246</v>
      </c>
      <c r="J5756">
        <v>132</v>
      </c>
      <c r="K5756">
        <v>28</v>
      </c>
    </row>
    <row r="5757" spans="1:11" x14ac:dyDescent="0.6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246</v>
      </c>
      <c r="H5757" t="s">
        <v>246</v>
      </c>
      <c r="I5757" t="s">
        <v>246</v>
      </c>
      <c r="J5757">
        <v>132</v>
      </c>
      <c r="K5757">
        <v>28</v>
      </c>
    </row>
    <row r="5758" spans="1:11" x14ac:dyDescent="0.6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246</v>
      </c>
      <c r="H5758" t="s">
        <v>245</v>
      </c>
      <c r="I5758" t="s">
        <v>246</v>
      </c>
      <c r="J5758">
        <v>132</v>
      </c>
      <c r="K5758">
        <v>28</v>
      </c>
    </row>
    <row r="5759" spans="1:11" x14ac:dyDescent="0.6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246</v>
      </c>
      <c r="H5759" t="s">
        <v>246</v>
      </c>
      <c r="I5759" t="s">
        <v>246</v>
      </c>
      <c r="J5759">
        <v>132</v>
      </c>
      <c r="K5759">
        <v>28</v>
      </c>
    </row>
    <row r="5760" spans="1:11" x14ac:dyDescent="0.6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246</v>
      </c>
      <c r="H5760" t="s">
        <v>246</v>
      </c>
      <c r="I5760" t="s">
        <v>246</v>
      </c>
      <c r="J5760">
        <v>132</v>
      </c>
      <c r="K5760">
        <v>28</v>
      </c>
    </row>
    <row r="5761" spans="1:11" x14ac:dyDescent="0.6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245</v>
      </c>
      <c r="H5761" t="s">
        <v>245</v>
      </c>
      <c r="I5761" t="s">
        <v>246</v>
      </c>
      <c r="J5761">
        <v>132</v>
      </c>
      <c r="K5761">
        <v>28</v>
      </c>
    </row>
    <row r="5762" spans="1:11" x14ac:dyDescent="0.6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246</v>
      </c>
      <c r="H5762" t="s">
        <v>245</v>
      </c>
      <c r="I5762" t="s">
        <v>246</v>
      </c>
      <c r="J5762">
        <v>132</v>
      </c>
      <c r="K5762">
        <v>28</v>
      </c>
    </row>
    <row r="5763" spans="1:11" x14ac:dyDescent="0.6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246</v>
      </c>
      <c r="H5763" t="s">
        <v>245</v>
      </c>
      <c r="I5763" t="s">
        <v>246</v>
      </c>
      <c r="J5763">
        <v>132</v>
      </c>
      <c r="K5763">
        <v>28</v>
      </c>
    </row>
    <row r="5764" spans="1:11" x14ac:dyDescent="0.6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246</v>
      </c>
      <c r="H5764" t="s">
        <v>246</v>
      </c>
      <c r="I5764" t="s">
        <v>246</v>
      </c>
      <c r="J5764">
        <v>132</v>
      </c>
      <c r="K5764">
        <v>28</v>
      </c>
    </row>
    <row r="5765" spans="1:11" x14ac:dyDescent="0.6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246</v>
      </c>
      <c r="H5765" t="s">
        <v>245</v>
      </c>
      <c r="I5765" t="s">
        <v>246</v>
      </c>
      <c r="J5765">
        <v>132</v>
      </c>
      <c r="K5765">
        <v>28</v>
      </c>
    </row>
    <row r="5766" spans="1:11" x14ac:dyDescent="0.6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245</v>
      </c>
      <c r="H5766" t="s">
        <v>245</v>
      </c>
      <c r="I5766" t="s">
        <v>246</v>
      </c>
      <c r="J5766">
        <v>132</v>
      </c>
      <c r="K5766">
        <v>28</v>
      </c>
    </row>
    <row r="5767" spans="1:11" x14ac:dyDescent="0.6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246</v>
      </c>
      <c r="H5767" t="s">
        <v>245</v>
      </c>
      <c r="I5767" t="s">
        <v>246</v>
      </c>
      <c r="J5767">
        <v>132</v>
      </c>
      <c r="K5767">
        <v>28</v>
      </c>
    </row>
    <row r="5768" spans="1:11" x14ac:dyDescent="0.6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246</v>
      </c>
      <c r="H5768" t="s">
        <v>245</v>
      </c>
      <c r="I5768" t="s">
        <v>246</v>
      </c>
      <c r="J5768">
        <v>132</v>
      </c>
      <c r="K5768">
        <v>28</v>
      </c>
    </row>
    <row r="5769" spans="1:11" x14ac:dyDescent="0.6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246</v>
      </c>
      <c r="H5769" t="s">
        <v>245</v>
      </c>
      <c r="I5769" t="s">
        <v>246</v>
      </c>
      <c r="J5769">
        <v>132</v>
      </c>
      <c r="K5769">
        <v>28</v>
      </c>
    </row>
    <row r="5770" spans="1:11" x14ac:dyDescent="0.6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246</v>
      </c>
      <c r="H5770" t="s">
        <v>246</v>
      </c>
      <c r="I5770" t="s">
        <v>246</v>
      </c>
      <c r="J5770">
        <v>132</v>
      </c>
      <c r="K5770">
        <v>28</v>
      </c>
    </row>
    <row r="5771" spans="1:11" x14ac:dyDescent="0.6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246</v>
      </c>
      <c r="H5771" t="s">
        <v>246</v>
      </c>
      <c r="I5771" t="s">
        <v>246</v>
      </c>
      <c r="J5771">
        <v>132</v>
      </c>
      <c r="K5771">
        <v>28</v>
      </c>
    </row>
    <row r="5772" spans="1:11" x14ac:dyDescent="0.6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245</v>
      </c>
      <c r="H5772" t="s">
        <v>245</v>
      </c>
      <c r="I5772" t="s">
        <v>246</v>
      </c>
      <c r="J5772">
        <v>132</v>
      </c>
      <c r="K5772">
        <v>28</v>
      </c>
    </row>
    <row r="5773" spans="1:11" x14ac:dyDescent="0.6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245</v>
      </c>
      <c r="H5773" t="s">
        <v>245</v>
      </c>
      <c r="I5773" t="s">
        <v>246</v>
      </c>
      <c r="J5773">
        <v>132</v>
      </c>
      <c r="K5773">
        <v>28</v>
      </c>
    </row>
    <row r="5774" spans="1:11" x14ac:dyDescent="0.6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246</v>
      </c>
      <c r="H5774" t="s">
        <v>245</v>
      </c>
      <c r="I5774" t="s">
        <v>246</v>
      </c>
      <c r="J5774">
        <v>132</v>
      </c>
      <c r="K5774">
        <v>28</v>
      </c>
    </row>
    <row r="5775" spans="1:11" x14ac:dyDescent="0.6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246</v>
      </c>
      <c r="H5775" t="s">
        <v>246</v>
      </c>
      <c r="I5775" t="s">
        <v>246</v>
      </c>
      <c r="J5775">
        <v>132</v>
      </c>
      <c r="K5775">
        <v>28</v>
      </c>
    </row>
    <row r="5776" spans="1:11" x14ac:dyDescent="0.6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245</v>
      </c>
      <c r="H5776" t="s">
        <v>245</v>
      </c>
      <c r="I5776" t="s">
        <v>246</v>
      </c>
      <c r="J5776">
        <v>132</v>
      </c>
      <c r="K5776">
        <v>28</v>
      </c>
    </row>
    <row r="5777" spans="1:11" x14ac:dyDescent="0.6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246</v>
      </c>
      <c r="H5777" t="s">
        <v>245</v>
      </c>
      <c r="I5777" t="s">
        <v>246</v>
      </c>
      <c r="J5777">
        <v>132</v>
      </c>
      <c r="K5777">
        <v>28</v>
      </c>
    </row>
    <row r="5778" spans="1:11" x14ac:dyDescent="0.6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246</v>
      </c>
      <c r="H5778" t="s">
        <v>246</v>
      </c>
      <c r="I5778" t="s">
        <v>246</v>
      </c>
      <c r="J5778">
        <v>132</v>
      </c>
      <c r="K5778">
        <v>28</v>
      </c>
    </row>
    <row r="5779" spans="1:11" x14ac:dyDescent="0.6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246</v>
      </c>
      <c r="H5779" t="s">
        <v>246</v>
      </c>
      <c r="I5779" t="s">
        <v>246</v>
      </c>
      <c r="J5779">
        <v>132</v>
      </c>
      <c r="K5779">
        <v>28</v>
      </c>
    </row>
    <row r="5780" spans="1:11" x14ac:dyDescent="0.6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246</v>
      </c>
      <c r="H5780" t="s">
        <v>245</v>
      </c>
      <c r="I5780" t="s">
        <v>246</v>
      </c>
      <c r="J5780">
        <v>132</v>
      </c>
      <c r="K5780">
        <v>28</v>
      </c>
    </row>
    <row r="5781" spans="1:11" x14ac:dyDescent="0.6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246</v>
      </c>
      <c r="H5781" t="s">
        <v>246</v>
      </c>
      <c r="I5781" t="s">
        <v>246</v>
      </c>
      <c r="J5781">
        <v>132</v>
      </c>
      <c r="K5781">
        <v>28</v>
      </c>
    </row>
    <row r="5782" spans="1:11" x14ac:dyDescent="0.6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246</v>
      </c>
      <c r="H5782" t="s">
        <v>245</v>
      </c>
      <c r="I5782" t="s">
        <v>246</v>
      </c>
      <c r="J5782">
        <v>132</v>
      </c>
      <c r="K5782">
        <v>28</v>
      </c>
    </row>
    <row r="5783" spans="1:11" x14ac:dyDescent="0.6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246</v>
      </c>
      <c r="H5783" t="s">
        <v>245</v>
      </c>
      <c r="I5783" t="s">
        <v>246</v>
      </c>
      <c r="J5783">
        <v>132</v>
      </c>
      <c r="K5783">
        <v>28</v>
      </c>
    </row>
    <row r="5784" spans="1:11" x14ac:dyDescent="0.6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246</v>
      </c>
      <c r="H5784" t="s">
        <v>245</v>
      </c>
      <c r="I5784" t="s">
        <v>246</v>
      </c>
      <c r="J5784">
        <v>132</v>
      </c>
      <c r="K5784">
        <v>28</v>
      </c>
    </row>
    <row r="5785" spans="1:11" x14ac:dyDescent="0.6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246</v>
      </c>
      <c r="H5785" t="s">
        <v>245</v>
      </c>
      <c r="I5785" t="s">
        <v>246</v>
      </c>
      <c r="J5785">
        <v>132</v>
      </c>
      <c r="K5785">
        <v>28</v>
      </c>
    </row>
    <row r="5786" spans="1:11" x14ac:dyDescent="0.6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246</v>
      </c>
      <c r="H5786" t="s">
        <v>245</v>
      </c>
      <c r="I5786" t="s">
        <v>246</v>
      </c>
      <c r="J5786">
        <v>132</v>
      </c>
      <c r="K5786">
        <v>28</v>
      </c>
    </row>
    <row r="5787" spans="1:11" x14ac:dyDescent="0.6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245</v>
      </c>
      <c r="H5787" t="s">
        <v>245</v>
      </c>
      <c r="I5787" t="s">
        <v>246</v>
      </c>
      <c r="J5787">
        <v>132</v>
      </c>
      <c r="K5787">
        <v>28</v>
      </c>
    </row>
    <row r="5788" spans="1:11" x14ac:dyDescent="0.6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245</v>
      </c>
      <c r="H5788" t="s">
        <v>245</v>
      </c>
      <c r="I5788" t="s">
        <v>246</v>
      </c>
      <c r="J5788">
        <v>132</v>
      </c>
      <c r="K5788">
        <v>28</v>
      </c>
    </row>
    <row r="5789" spans="1:11" x14ac:dyDescent="0.6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245</v>
      </c>
      <c r="H5789" t="s">
        <v>245</v>
      </c>
      <c r="I5789" t="s">
        <v>246</v>
      </c>
      <c r="J5789">
        <v>132</v>
      </c>
      <c r="K5789">
        <v>28</v>
      </c>
    </row>
    <row r="5790" spans="1:11" x14ac:dyDescent="0.6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246</v>
      </c>
      <c r="H5790" t="s">
        <v>245</v>
      </c>
      <c r="I5790" t="s">
        <v>246</v>
      </c>
      <c r="J5790">
        <v>132</v>
      </c>
      <c r="K5790">
        <v>28</v>
      </c>
    </row>
    <row r="5791" spans="1:11" x14ac:dyDescent="0.6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246</v>
      </c>
      <c r="H5791" t="s">
        <v>246</v>
      </c>
      <c r="I5791" t="s">
        <v>246</v>
      </c>
      <c r="J5791">
        <v>132</v>
      </c>
      <c r="K5791">
        <v>28</v>
      </c>
    </row>
    <row r="5792" spans="1:11" x14ac:dyDescent="0.6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246</v>
      </c>
      <c r="H5792" t="s">
        <v>246</v>
      </c>
      <c r="I5792" t="s">
        <v>246</v>
      </c>
      <c r="J5792">
        <v>132</v>
      </c>
      <c r="K5792">
        <v>28</v>
      </c>
    </row>
    <row r="5793" spans="1:11" x14ac:dyDescent="0.6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246</v>
      </c>
      <c r="H5793" t="s">
        <v>245</v>
      </c>
      <c r="I5793" t="s">
        <v>246</v>
      </c>
      <c r="J5793">
        <v>132</v>
      </c>
      <c r="K5793">
        <v>28</v>
      </c>
    </row>
    <row r="5794" spans="1:11" x14ac:dyDescent="0.6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245</v>
      </c>
      <c r="H5794" t="s">
        <v>245</v>
      </c>
      <c r="I5794" t="s">
        <v>246</v>
      </c>
      <c r="J5794">
        <v>132</v>
      </c>
      <c r="K5794">
        <v>28</v>
      </c>
    </row>
    <row r="5795" spans="1:11" x14ac:dyDescent="0.6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246</v>
      </c>
      <c r="H5795" t="s">
        <v>246</v>
      </c>
      <c r="I5795" t="s">
        <v>246</v>
      </c>
      <c r="J5795">
        <v>132</v>
      </c>
      <c r="K5795">
        <v>28</v>
      </c>
    </row>
    <row r="5796" spans="1:11" x14ac:dyDescent="0.6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246</v>
      </c>
      <c r="H5796" t="s">
        <v>246</v>
      </c>
      <c r="I5796" t="s">
        <v>246</v>
      </c>
      <c r="J5796">
        <v>132</v>
      </c>
      <c r="K5796">
        <v>28</v>
      </c>
    </row>
    <row r="5797" spans="1:11" x14ac:dyDescent="0.6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246</v>
      </c>
      <c r="H5797" t="s">
        <v>246</v>
      </c>
      <c r="I5797" t="s">
        <v>246</v>
      </c>
      <c r="J5797">
        <v>132</v>
      </c>
      <c r="K5797">
        <v>28</v>
      </c>
    </row>
    <row r="5798" spans="1:11" x14ac:dyDescent="0.6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246</v>
      </c>
      <c r="H5798" t="s">
        <v>246</v>
      </c>
      <c r="I5798" t="s">
        <v>246</v>
      </c>
      <c r="J5798">
        <v>132</v>
      </c>
      <c r="K5798">
        <v>28</v>
      </c>
    </row>
    <row r="5799" spans="1:11" x14ac:dyDescent="0.6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246</v>
      </c>
      <c r="H5799" t="s">
        <v>245</v>
      </c>
      <c r="I5799" t="s">
        <v>246</v>
      </c>
      <c r="J5799">
        <v>132</v>
      </c>
      <c r="K5799">
        <v>28</v>
      </c>
    </row>
    <row r="5800" spans="1:11" x14ac:dyDescent="0.6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246</v>
      </c>
      <c r="H5800" t="s">
        <v>246</v>
      </c>
      <c r="I5800" t="s">
        <v>246</v>
      </c>
      <c r="J5800">
        <v>132</v>
      </c>
      <c r="K5800">
        <v>28</v>
      </c>
    </row>
    <row r="5801" spans="1:11" x14ac:dyDescent="0.6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245</v>
      </c>
      <c r="H5801" t="s">
        <v>245</v>
      </c>
      <c r="I5801" t="s">
        <v>246</v>
      </c>
      <c r="J5801">
        <v>132</v>
      </c>
      <c r="K5801">
        <v>28</v>
      </c>
    </row>
    <row r="5802" spans="1:11" x14ac:dyDescent="0.6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246</v>
      </c>
      <c r="H5802" t="s">
        <v>245</v>
      </c>
      <c r="I5802" t="s">
        <v>246</v>
      </c>
      <c r="J5802">
        <v>132</v>
      </c>
      <c r="K5802">
        <v>28</v>
      </c>
    </row>
    <row r="5803" spans="1:11" x14ac:dyDescent="0.6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246</v>
      </c>
      <c r="H5803" t="s">
        <v>246</v>
      </c>
      <c r="I5803" t="s">
        <v>246</v>
      </c>
      <c r="J5803">
        <v>132</v>
      </c>
      <c r="K5803">
        <v>28</v>
      </c>
    </row>
    <row r="5804" spans="1:11" x14ac:dyDescent="0.6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246</v>
      </c>
      <c r="H5804" t="s">
        <v>245</v>
      </c>
      <c r="I5804" t="s">
        <v>246</v>
      </c>
      <c r="J5804">
        <v>132</v>
      </c>
      <c r="K5804">
        <v>28</v>
      </c>
    </row>
    <row r="5805" spans="1:11" x14ac:dyDescent="0.6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246</v>
      </c>
      <c r="H5805" t="s">
        <v>245</v>
      </c>
      <c r="I5805" t="s">
        <v>246</v>
      </c>
      <c r="J5805">
        <v>132</v>
      </c>
      <c r="K5805">
        <v>28</v>
      </c>
    </row>
    <row r="5806" spans="1:11" x14ac:dyDescent="0.6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245</v>
      </c>
      <c r="H5806" t="s">
        <v>245</v>
      </c>
      <c r="I5806" t="s">
        <v>246</v>
      </c>
      <c r="J5806">
        <v>132</v>
      </c>
      <c r="K5806">
        <v>28</v>
      </c>
    </row>
    <row r="5807" spans="1:11" x14ac:dyDescent="0.6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246</v>
      </c>
      <c r="H5807" t="s">
        <v>246</v>
      </c>
      <c r="I5807" t="s">
        <v>246</v>
      </c>
      <c r="J5807">
        <v>132</v>
      </c>
      <c r="K5807">
        <v>28</v>
      </c>
    </row>
    <row r="5808" spans="1:11" x14ac:dyDescent="0.6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246</v>
      </c>
      <c r="H5808" t="s">
        <v>246</v>
      </c>
      <c r="I5808" t="s">
        <v>246</v>
      </c>
      <c r="J5808">
        <v>132</v>
      </c>
      <c r="K5808">
        <v>28</v>
      </c>
    </row>
    <row r="5809" spans="1:11" x14ac:dyDescent="0.6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246</v>
      </c>
      <c r="H5809" t="s">
        <v>245</v>
      </c>
      <c r="I5809" t="s">
        <v>246</v>
      </c>
      <c r="J5809">
        <v>132</v>
      </c>
      <c r="K5809">
        <v>28</v>
      </c>
    </row>
    <row r="5810" spans="1:11" x14ac:dyDescent="0.6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246</v>
      </c>
      <c r="H5810" t="s">
        <v>245</v>
      </c>
      <c r="I5810" t="s">
        <v>246</v>
      </c>
      <c r="J5810">
        <v>132</v>
      </c>
      <c r="K5810">
        <v>28</v>
      </c>
    </row>
    <row r="5811" spans="1:11" x14ac:dyDescent="0.6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245</v>
      </c>
      <c r="H5811" t="s">
        <v>245</v>
      </c>
      <c r="I5811" t="s">
        <v>246</v>
      </c>
      <c r="J5811">
        <v>132</v>
      </c>
      <c r="K5811">
        <v>28</v>
      </c>
    </row>
    <row r="5812" spans="1:11" x14ac:dyDescent="0.6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246</v>
      </c>
      <c r="H5812" t="s">
        <v>245</v>
      </c>
      <c r="I5812" t="s">
        <v>246</v>
      </c>
      <c r="J5812">
        <v>132</v>
      </c>
      <c r="K5812">
        <v>28</v>
      </c>
    </row>
    <row r="5813" spans="1:11" x14ac:dyDescent="0.6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246</v>
      </c>
      <c r="H5813" t="s">
        <v>245</v>
      </c>
      <c r="I5813" t="s">
        <v>246</v>
      </c>
      <c r="J5813">
        <v>132</v>
      </c>
      <c r="K5813">
        <v>28</v>
      </c>
    </row>
    <row r="5814" spans="1:11" x14ac:dyDescent="0.6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245</v>
      </c>
      <c r="H5814" t="s">
        <v>245</v>
      </c>
      <c r="I5814" t="s">
        <v>246</v>
      </c>
      <c r="J5814">
        <v>132</v>
      </c>
      <c r="K5814">
        <v>28</v>
      </c>
    </row>
    <row r="5815" spans="1:11" x14ac:dyDescent="0.6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245</v>
      </c>
      <c r="H5815" t="s">
        <v>245</v>
      </c>
      <c r="I5815" t="s">
        <v>246</v>
      </c>
      <c r="J5815">
        <v>132</v>
      </c>
      <c r="K5815">
        <v>28</v>
      </c>
    </row>
    <row r="5816" spans="1:11" x14ac:dyDescent="0.6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246</v>
      </c>
      <c r="H5816" t="s">
        <v>246</v>
      </c>
      <c r="I5816" t="s">
        <v>246</v>
      </c>
      <c r="J5816">
        <v>132</v>
      </c>
      <c r="K5816">
        <v>28</v>
      </c>
    </row>
    <row r="5817" spans="1:11" x14ac:dyDescent="0.6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245</v>
      </c>
      <c r="H5817" t="s">
        <v>245</v>
      </c>
      <c r="I5817" t="s">
        <v>246</v>
      </c>
      <c r="J5817">
        <v>132</v>
      </c>
      <c r="K5817">
        <v>28</v>
      </c>
    </row>
    <row r="5818" spans="1:11" x14ac:dyDescent="0.6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246</v>
      </c>
      <c r="H5818" t="s">
        <v>245</v>
      </c>
      <c r="I5818" t="s">
        <v>246</v>
      </c>
      <c r="J5818">
        <v>132</v>
      </c>
      <c r="K5818">
        <v>28</v>
      </c>
    </row>
    <row r="5819" spans="1:11" x14ac:dyDescent="0.6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246</v>
      </c>
      <c r="H5819" t="s">
        <v>245</v>
      </c>
      <c r="I5819" t="s">
        <v>246</v>
      </c>
      <c r="J5819">
        <v>132</v>
      </c>
      <c r="K5819">
        <v>28</v>
      </c>
    </row>
    <row r="5820" spans="1:11" x14ac:dyDescent="0.6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246</v>
      </c>
      <c r="H5820" t="s">
        <v>245</v>
      </c>
      <c r="I5820" t="s">
        <v>246</v>
      </c>
      <c r="J5820">
        <v>132</v>
      </c>
      <c r="K5820">
        <v>28</v>
      </c>
    </row>
    <row r="5821" spans="1:11" x14ac:dyDescent="0.6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246</v>
      </c>
      <c r="H5821" t="s">
        <v>245</v>
      </c>
      <c r="I5821" t="s">
        <v>246</v>
      </c>
      <c r="J5821">
        <v>132</v>
      </c>
      <c r="K5821">
        <v>28</v>
      </c>
    </row>
    <row r="5822" spans="1:11" x14ac:dyDescent="0.6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246</v>
      </c>
      <c r="H5822" t="s">
        <v>246</v>
      </c>
      <c r="I5822" t="s">
        <v>246</v>
      </c>
      <c r="J5822">
        <v>132</v>
      </c>
      <c r="K5822">
        <v>28</v>
      </c>
    </row>
    <row r="5823" spans="1:11" x14ac:dyDescent="0.6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246</v>
      </c>
      <c r="H5823" t="s">
        <v>246</v>
      </c>
      <c r="I5823" t="s">
        <v>246</v>
      </c>
      <c r="J5823">
        <v>132</v>
      </c>
      <c r="K5823">
        <v>28</v>
      </c>
    </row>
    <row r="5824" spans="1:11" x14ac:dyDescent="0.6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246</v>
      </c>
      <c r="H5824" t="s">
        <v>246</v>
      </c>
      <c r="I5824" t="s">
        <v>246</v>
      </c>
      <c r="J5824">
        <v>132</v>
      </c>
      <c r="K5824">
        <v>28</v>
      </c>
    </row>
    <row r="5825" spans="1:11" x14ac:dyDescent="0.6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246</v>
      </c>
      <c r="H5825" t="s">
        <v>246</v>
      </c>
      <c r="I5825" t="s">
        <v>246</v>
      </c>
      <c r="J5825">
        <v>132</v>
      </c>
      <c r="K5825">
        <v>28</v>
      </c>
    </row>
    <row r="5826" spans="1:11" x14ac:dyDescent="0.6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246</v>
      </c>
      <c r="H5826" t="s">
        <v>246</v>
      </c>
      <c r="I5826" t="s">
        <v>246</v>
      </c>
      <c r="J5826">
        <v>132</v>
      </c>
      <c r="K5826">
        <v>28</v>
      </c>
    </row>
    <row r="5827" spans="1:11" x14ac:dyDescent="0.6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246</v>
      </c>
      <c r="H5827" t="s">
        <v>245</v>
      </c>
      <c r="I5827" t="s">
        <v>246</v>
      </c>
      <c r="J5827">
        <v>132</v>
      </c>
      <c r="K5827">
        <v>28</v>
      </c>
    </row>
    <row r="5828" spans="1:11" x14ac:dyDescent="0.6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246</v>
      </c>
      <c r="H5828" t="s">
        <v>246</v>
      </c>
      <c r="I5828" t="s">
        <v>246</v>
      </c>
      <c r="J5828">
        <v>132</v>
      </c>
      <c r="K5828">
        <v>28</v>
      </c>
    </row>
    <row r="5829" spans="1:11" x14ac:dyDescent="0.6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246</v>
      </c>
      <c r="H5829" t="s">
        <v>245</v>
      </c>
      <c r="I5829" t="s">
        <v>246</v>
      </c>
      <c r="J5829">
        <v>132</v>
      </c>
      <c r="K5829">
        <v>28</v>
      </c>
    </row>
    <row r="5830" spans="1:11" x14ac:dyDescent="0.6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246</v>
      </c>
      <c r="H5830" t="s">
        <v>245</v>
      </c>
      <c r="I5830" t="s">
        <v>246</v>
      </c>
      <c r="J5830">
        <v>132</v>
      </c>
      <c r="K5830">
        <v>28</v>
      </c>
    </row>
    <row r="5831" spans="1:11" x14ac:dyDescent="0.6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246</v>
      </c>
      <c r="H5831" t="s">
        <v>246</v>
      </c>
      <c r="I5831" t="s">
        <v>246</v>
      </c>
      <c r="J5831">
        <v>132</v>
      </c>
      <c r="K5831">
        <v>28</v>
      </c>
    </row>
    <row r="5832" spans="1:11" x14ac:dyDescent="0.6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246</v>
      </c>
      <c r="H5832" t="s">
        <v>245</v>
      </c>
      <c r="I5832" t="s">
        <v>246</v>
      </c>
      <c r="J5832">
        <v>132</v>
      </c>
      <c r="K5832">
        <v>28</v>
      </c>
    </row>
    <row r="5833" spans="1:11" x14ac:dyDescent="0.6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245</v>
      </c>
      <c r="H5833" t="s">
        <v>245</v>
      </c>
      <c r="I5833" t="s">
        <v>246</v>
      </c>
      <c r="J5833">
        <v>132</v>
      </c>
      <c r="K5833">
        <v>28</v>
      </c>
    </row>
    <row r="5834" spans="1:11" x14ac:dyDescent="0.6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246</v>
      </c>
      <c r="H5834" t="s">
        <v>245</v>
      </c>
      <c r="I5834" t="s">
        <v>246</v>
      </c>
      <c r="J5834">
        <v>132</v>
      </c>
      <c r="K5834">
        <v>28</v>
      </c>
    </row>
    <row r="5835" spans="1:11" x14ac:dyDescent="0.6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246</v>
      </c>
      <c r="H5835" t="s">
        <v>245</v>
      </c>
      <c r="I5835" t="s">
        <v>246</v>
      </c>
      <c r="J5835">
        <v>132</v>
      </c>
      <c r="K5835">
        <v>28</v>
      </c>
    </row>
    <row r="5836" spans="1:11" x14ac:dyDescent="0.6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245</v>
      </c>
      <c r="H5836" t="s">
        <v>245</v>
      </c>
      <c r="I5836" t="s">
        <v>245</v>
      </c>
      <c r="J5836">
        <v>129</v>
      </c>
      <c r="K5836">
        <v>29</v>
      </c>
    </row>
    <row r="5837" spans="1:11" x14ac:dyDescent="0.6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246</v>
      </c>
      <c r="H5837" t="s">
        <v>245</v>
      </c>
      <c r="I5837" t="s">
        <v>246</v>
      </c>
      <c r="J5837">
        <v>129</v>
      </c>
      <c r="K5837">
        <v>29</v>
      </c>
    </row>
    <row r="5838" spans="1:11" x14ac:dyDescent="0.6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245</v>
      </c>
      <c r="H5838" t="s">
        <v>245</v>
      </c>
      <c r="I5838" t="s">
        <v>246</v>
      </c>
      <c r="J5838">
        <v>129</v>
      </c>
      <c r="K5838">
        <v>29</v>
      </c>
    </row>
    <row r="5839" spans="1:11" x14ac:dyDescent="0.6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246</v>
      </c>
      <c r="H5839" t="s">
        <v>246</v>
      </c>
      <c r="I5839" t="s">
        <v>246</v>
      </c>
      <c r="J5839">
        <v>129</v>
      </c>
      <c r="K5839">
        <v>29</v>
      </c>
    </row>
    <row r="5840" spans="1:11" x14ac:dyDescent="0.6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246</v>
      </c>
      <c r="H5840" t="s">
        <v>245</v>
      </c>
      <c r="I5840" t="s">
        <v>246</v>
      </c>
      <c r="J5840">
        <v>129</v>
      </c>
      <c r="K5840">
        <v>29</v>
      </c>
    </row>
    <row r="5841" spans="1:11" x14ac:dyDescent="0.6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246</v>
      </c>
      <c r="H5841" t="s">
        <v>245</v>
      </c>
      <c r="I5841" t="s">
        <v>245</v>
      </c>
      <c r="J5841">
        <v>129</v>
      </c>
      <c r="K5841">
        <v>29</v>
      </c>
    </row>
    <row r="5842" spans="1:11" x14ac:dyDescent="0.6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246</v>
      </c>
      <c r="H5842" t="s">
        <v>245</v>
      </c>
      <c r="I5842" t="s">
        <v>246</v>
      </c>
      <c r="J5842">
        <v>129</v>
      </c>
      <c r="K5842">
        <v>29</v>
      </c>
    </row>
    <row r="5843" spans="1:11" x14ac:dyDescent="0.6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246</v>
      </c>
      <c r="H5843" t="s">
        <v>245</v>
      </c>
      <c r="I5843" t="s">
        <v>245</v>
      </c>
      <c r="J5843">
        <v>129</v>
      </c>
      <c r="K5843">
        <v>29</v>
      </c>
    </row>
    <row r="5844" spans="1:11" x14ac:dyDescent="0.6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246</v>
      </c>
      <c r="H5844" t="s">
        <v>246</v>
      </c>
      <c r="I5844" t="s">
        <v>246</v>
      </c>
      <c r="J5844">
        <v>129</v>
      </c>
      <c r="K5844">
        <v>29</v>
      </c>
    </row>
    <row r="5845" spans="1:11" x14ac:dyDescent="0.6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246</v>
      </c>
      <c r="H5845" t="s">
        <v>246</v>
      </c>
      <c r="I5845" t="s">
        <v>246</v>
      </c>
      <c r="J5845">
        <v>129</v>
      </c>
      <c r="K5845">
        <v>29</v>
      </c>
    </row>
    <row r="5846" spans="1:11" x14ac:dyDescent="0.6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245</v>
      </c>
      <c r="H5846" t="s">
        <v>245</v>
      </c>
      <c r="I5846" t="s">
        <v>245</v>
      </c>
      <c r="J5846">
        <v>129</v>
      </c>
      <c r="K5846">
        <v>29</v>
      </c>
    </row>
    <row r="5847" spans="1:11" x14ac:dyDescent="0.6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246</v>
      </c>
      <c r="H5847" t="s">
        <v>245</v>
      </c>
      <c r="I5847" t="s">
        <v>246</v>
      </c>
      <c r="J5847">
        <v>129</v>
      </c>
      <c r="K5847">
        <v>29</v>
      </c>
    </row>
    <row r="5848" spans="1:11" x14ac:dyDescent="0.6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246</v>
      </c>
      <c r="H5848" t="s">
        <v>246</v>
      </c>
      <c r="I5848" t="s">
        <v>246</v>
      </c>
      <c r="J5848">
        <v>129</v>
      </c>
      <c r="K5848">
        <v>29</v>
      </c>
    </row>
    <row r="5849" spans="1:11" x14ac:dyDescent="0.6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246</v>
      </c>
      <c r="H5849" t="s">
        <v>246</v>
      </c>
      <c r="I5849" t="s">
        <v>246</v>
      </c>
      <c r="J5849">
        <v>129</v>
      </c>
      <c r="K5849">
        <v>29</v>
      </c>
    </row>
    <row r="5850" spans="1:11" x14ac:dyDescent="0.6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246</v>
      </c>
      <c r="H5850" t="s">
        <v>246</v>
      </c>
      <c r="I5850" t="s">
        <v>246</v>
      </c>
      <c r="J5850">
        <v>129</v>
      </c>
      <c r="K5850">
        <v>29</v>
      </c>
    </row>
    <row r="5851" spans="1:11" x14ac:dyDescent="0.6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246</v>
      </c>
      <c r="H5851" t="s">
        <v>245</v>
      </c>
      <c r="I5851" t="s">
        <v>245</v>
      </c>
      <c r="J5851">
        <v>129</v>
      </c>
      <c r="K5851">
        <v>29</v>
      </c>
    </row>
    <row r="5852" spans="1:11" x14ac:dyDescent="0.6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245</v>
      </c>
      <c r="H5852" t="s">
        <v>245</v>
      </c>
      <c r="I5852" t="s">
        <v>246</v>
      </c>
      <c r="J5852">
        <v>129</v>
      </c>
      <c r="K5852">
        <v>29</v>
      </c>
    </row>
    <row r="5853" spans="1:11" x14ac:dyDescent="0.6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246</v>
      </c>
      <c r="H5853" t="s">
        <v>246</v>
      </c>
      <c r="I5853" t="s">
        <v>246</v>
      </c>
      <c r="J5853">
        <v>129</v>
      </c>
      <c r="K5853">
        <v>29</v>
      </c>
    </row>
    <row r="5854" spans="1:11" x14ac:dyDescent="0.6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246</v>
      </c>
      <c r="H5854" t="s">
        <v>245</v>
      </c>
      <c r="I5854" t="s">
        <v>246</v>
      </c>
      <c r="J5854">
        <v>129</v>
      </c>
      <c r="K5854">
        <v>29</v>
      </c>
    </row>
    <row r="5855" spans="1:11" x14ac:dyDescent="0.6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245</v>
      </c>
      <c r="H5855" t="s">
        <v>245</v>
      </c>
      <c r="I5855" t="s">
        <v>246</v>
      </c>
      <c r="J5855">
        <v>129</v>
      </c>
      <c r="K5855">
        <v>29</v>
      </c>
    </row>
    <row r="5856" spans="1:11" x14ac:dyDescent="0.6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246</v>
      </c>
      <c r="H5856" t="s">
        <v>245</v>
      </c>
      <c r="I5856" t="s">
        <v>246</v>
      </c>
      <c r="J5856">
        <v>129</v>
      </c>
      <c r="K5856">
        <v>29</v>
      </c>
    </row>
    <row r="5857" spans="1:11" x14ac:dyDescent="0.6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245</v>
      </c>
      <c r="H5857" t="s">
        <v>245</v>
      </c>
      <c r="I5857" t="s">
        <v>245</v>
      </c>
      <c r="J5857">
        <v>129</v>
      </c>
      <c r="K5857">
        <v>29</v>
      </c>
    </row>
    <row r="5858" spans="1:11" x14ac:dyDescent="0.6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246</v>
      </c>
      <c r="H5858" t="s">
        <v>245</v>
      </c>
      <c r="I5858" t="s">
        <v>246</v>
      </c>
      <c r="J5858">
        <v>129</v>
      </c>
      <c r="K5858">
        <v>29</v>
      </c>
    </row>
    <row r="5859" spans="1:11" x14ac:dyDescent="0.6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246</v>
      </c>
      <c r="H5859" t="s">
        <v>245</v>
      </c>
      <c r="I5859" t="s">
        <v>246</v>
      </c>
      <c r="J5859">
        <v>129</v>
      </c>
      <c r="K5859">
        <v>29</v>
      </c>
    </row>
    <row r="5860" spans="1:11" x14ac:dyDescent="0.6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246</v>
      </c>
      <c r="H5860" t="s">
        <v>246</v>
      </c>
      <c r="I5860" t="s">
        <v>246</v>
      </c>
      <c r="J5860">
        <v>129</v>
      </c>
      <c r="K5860">
        <v>29</v>
      </c>
    </row>
    <row r="5861" spans="1:11" x14ac:dyDescent="0.6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246</v>
      </c>
      <c r="H5861" t="s">
        <v>245</v>
      </c>
      <c r="I5861" t="s">
        <v>246</v>
      </c>
      <c r="J5861">
        <v>129</v>
      </c>
      <c r="K5861">
        <v>29</v>
      </c>
    </row>
    <row r="5862" spans="1:11" x14ac:dyDescent="0.6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246</v>
      </c>
      <c r="H5862" t="s">
        <v>246</v>
      </c>
      <c r="I5862" t="s">
        <v>246</v>
      </c>
      <c r="J5862">
        <v>129</v>
      </c>
      <c r="K5862">
        <v>29</v>
      </c>
    </row>
    <row r="5863" spans="1:11" x14ac:dyDescent="0.6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246</v>
      </c>
      <c r="H5863" t="s">
        <v>246</v>
      </c>
      <c r="I5863" t="s">
        <v>246</v>
      </c>
      <c r="J5863">
        <v>129</v>
      </c>
      <c r="K5863">
        <v>29</v>
      </c>
    </row>
    <row r="5864" spans="1:11" x14ac:dyDescent="0.6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246</v>
      </c>
      <c r="H5864" t="s">
        <v>245</v>
      </c>
      <c r="I5864" t="s">
        <v>246</v>
      </c>
      <c r="J5864">
        <v>129</v>
      </c>
      <c r="K5864">
        <v>29</v>
      </c>
    </row>
    <row r="5865" spans="1:11" x14ac:dyDescent="0.6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246</v>
      </c>
      <c r="H5865" t="s">
        <v>245</v>
      </c>
      <c r="I5865" t="s">
        <v>246</v>
      </c>
      <c r="J5865">
        <v>129</v>
      </c>
      <c r="K5865">
        <v>29</v>
      </c>
    </row>
    <row r="5866" spans="1:11" x14ac:dyDescent="0.6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245</v>
      </c>
      <c r="H5866" t="s">
        <v>245</v>
      </c>
      <c r="I5866" t="s">
        <v>246</v>
      </c>
      <c r="J5866">
        <v>129</v>
      </c>
      <c r="K5866">
        <v>29</v>
      </c>
    </row>
    <row r="5867" spans="1:11" x14ac:dyDescent="0.6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246</v>
      </c>
      <c r="H5867" t="s">
        <v>245</v>
      </c>
      <c r="I5867" t="s">
        <v>246</v>
      </c>
      <c r="J5867">
        <v>129</v>
      </c>
      <c r="K5867">
        <v>29</v>
      </c>
    </row>
    <row r="5868" spans="1:11" x14ac:dyDescent="0.6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246</v>
      </c>
      <c r="H5868" t="s">
        <v>245</v>
      </c>
      <c r="I5868" t="s">
        <v>246</v>
      </c>
      <c r="J5868">
        <v>129</v>
      </c>
      <c r="K5868">
        <v>29</v>
      </c>
    </row>
    <row r="5869" spans="1:11" x14ac:dyDescent="0.6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246</v>
      </c>
      <c r="H5869" t="s">
        <v>246</v>
      </c>
      <c r="I5869" t="s">
        <v>246</v>
      </c>
      <c r="J5869">
        <v>129</v>
      </c>
      <c r="K5869">
        <v>29</v>
      </c>
    </row>
    <row r="5870" spans="1:11" x14ac:dyDescent="0.6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246</v>
      </c>
      <c r="H5870" t="s">
        <v>246</v>
      </c>
      <c r="I5870" t="s">
        <v>246</v>
      </c>
      <c r="J5870">
        <v>129</v>
      </c>
      <c r="K5870">
        <v>29</v>
      </c>
    </row>
    <row r="5871" spans="1:11" x14ac:dyDescent="0.6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246</v>
      </c>
      <c r="H5871" t="s">
        <v>245</v>
      </c>
      <c r="I5871" t="s">
        <v>246</v>
      </c>
      <c r="J5871">
        <v>129</v>
      </c>
      <c r="K5871">
        <v>29</v>
      </c>
    </row>
    <row r="5872" spans="1:11" x14ac:dyDescent="0.6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246</v>
      </c>
      <c r="H5872" t="s">
        <v>246</v>
      </c>
      <c r="I5872" t="s">
        <v>246</v>
      </c>
      <c r="J5872">
        <v>129</v>
      </c>
      <c r="K5872">
        <v>29</v>
      </c>
    </row>
    <row r="5873" spans="1:11" x14ac:dyDescent="0.6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246</v>
      </c>
      <c r="H5873" t="s">
        <v>245</v>
      </c>
      <c r="I5873" t="s">
        <v>246</v>
      </c>
      <c r="J5873">
        <v>129</v>
      </c>
      <c r="K5873">
        <v>29</v>
      </c>
    </row>
    <row r="5874" spans="1:11" x14ac:dyDescent="0.6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246</v>
      </c>
      <c r="H5874" t="s">
        <v>245</v>
      </c>
      <c r="I5874" t="s">
        <v>246</v>
      </c>
      <c r="J5874">
        <v>129</v>
      </c>
      <c r="K5874">
        <v>29</v>
      </c>
    </row>
    <row r="5875" spans="1:11" x14ac:dyDescent="0.6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246</v>
      </c>
      <c r="H5875" t="s">
        <v>246</v>
      </c>
      <c r="I5875" t="s">
        <v>246</v>
      </c>
      <c r="J5875">
        <v>129</v>
      </c>
      <c r="K5875">
        <v>29</v>
      </c>
    </row>
    <row r="5876" spans="1:11" x14ac:dyDescent="0.6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246</v>
      </c>
      <c r="H5876" t="s">
        <v>245</v>
      </c>
      <c r="I5876" t="s">
        <v>246</v>
      </c>
      <c r="J5876">
        <v>129</v>
      </c>
      <c r="K5876">
        <v>29</v>
      </c>
    </row>
    <row r="5877" spans="1:11" x14ac:dyDescent="0.6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246</v>
      </c>
      <c r="H5877" t="s">
        <v>245</v>
      </c>
      <c r="I5877" t="s">
        <v>246</v>
      </c>
      <c r="J5877">
        <v>129</v>
      </c>
      <c r="K5877">
        <v>29</v>
      </c>
    </row>
    <row r="5878" spans="1:11" x14ac:dyDescent="0.6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246</v>
      </c>
      <c r="H5878" t="s">
        <v>245</v>
      </c>
      <c r="I5878" t="s">
        <v>246</v>
      </c>
      <c r="J5878">
        <v>129</v>
      </c>
      <c r="K5878">
        <v>29</v>
      </c>
    </row>
    <row r="5879" spans="1:11" x14ac:dyDescent="0.6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245</v>
      </c>
      <c r="H5879" t="s">
        <v>245</v>
      </c>
      <c r="I5879" t="s">
        <v>246</v>
      </c>
      <c r="J5879">
        <v>129</v>
      </c>
      <c r="K5879">
        <v>29</v>
      </c>
    </row>
    <row r="5880" spans="1:11" x14ac:dyDescent="0.6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246</v>
      </c>
      <c r="H5880" t="s">
        <v>246</v>
      </c>
      <c r="I5880" t="s">
        <v>246</v>
      </c>
      <c r="J5880">
        <v>129</v>
      </c>
      <c r="K5880">
        <v>29</v>
      </c>
    </row>
    <row r="5881" spans="1:11" x14ac:dyDescent="0.6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245</v>
      </c>
      <c r="H5881" t="s">
        <v>245</v>
      </c>
      <c r="I5881" t="s">
        <v>246</v>
      </c>
      <c r="J5881">
        <v>129</v>
      </c>
      <c r="K5881">
        <v>29</v>
      </c>
    </row>
    <row r="5882" spans="1:11" x14ac:dyDescent="0.6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246</v>
      </c>
      <c r="H5882" t="s">
        <v>246</v>
      </c>
      <c r="I5882" t="s">
        <v>246</v>
      </c>
      <c r="J5882">
        <v>129</v>
      </c>
      <c r="K5882">
        <v>29</v>
      </c>
    </row>
    <row r="5883" spans="1:11" x14ac:dyDescent="0.6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246</v>
      </c>
      <c r="H5883" t="s">
        <v>246</v>
      </c>
      <c r="I5883" t="s">
        <v>246</v>
      </c>
      <c r="J5883">
        <v>129</v>
      </c>
      <c r="K5883">
        <v>29</v>
      </c>
    </row>
    <row r="5884" spans="1:11" x14ac:dyDescent="0.6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246</v>
      </c>
      <c r="H5884" t="s">
        <v>245</v>
      </c>
      <c r="I5884" t="s">
        <v>246</v>
      </c>
      <c r="J5884">
        <v>129</v>
      </c>
      <c r="K5884">
        <v>29</v>
      </c>
    </row>
    <row r="5885" spans="1:11" x14ac:dyDescent="0.6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246</v>
      </c>
      <c r="H5885" t="s">
        <v>246</v>
      </c>
      <c r="I5885" t="s">
        <v>246</v>
      </c>
      <c r="J5885">
        <v>129</v>
      </c>
      <c r="K5885">
        <v>29</v>
      </c>
    </row>
    <row r="5886" spans="1:11" x14ac:dyDescent="0.6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246</v>
      </c>
      <c r="H5886" t="s">
        <v>245</v>
      </c>
      <c r="I5886" t="s">
        <v>246</v>
      </c>
      <c r="J5886">
        <v>129</v>
      </c>
      <c r="K5886">
        <v>29</v>
      </c>
    </row>
    <row r="5887" spans="1:11" x14ac:dyDescent="0.6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246</v>
      </c>
      <c r="H5887" t="s">
        <v>246</v>
      </c>
      <c r="I5887" t="s">
        <v>246</v>
      </c>
      <c r="J5887">
        <v>129</v>
      </c>
      <c r="K5887">
        <v>29</v>
      </c>
    </row>
    <row r="5888" spans="1:11" x14ac:dyDescent="0.6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246</v>
      </c>
      <c r="H5888" t="s">
        <v>245</v>
      </c>
      <c r="I5888" t="s">
        <v>245</v>
      </c>
      <c r="J5888">
        <v>129</v>
      </c>
      <c r="K5888">
        <v>29</v>
      </c>
    </row>
    <row r="5889" spans="1:11" x14ac:dyDescent="0.6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246</v>
      </c>
      <c r="H5889" t="s">
        <v>245</v>
      </c>
      <c r="I5889" t="s">
        <v>246</v>
      </c>
      <c r="J5889">
        <v>129</v>
      </c>
      <c r="K5889">
        <v>29</v>
      </c>
    </row>
    <row r="5890" spans="1:11" x14ac:dyDescent="0.6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246</v>
      </c>
      <c r="H5890" t="s">
        <v>245</v>
      </c>
      <c r="I5890" t="s">
        <v>246</v>
      </c>
      <c r="J5890">
        <v>129</v>
      </c>
      <c r="K5890">
        <v>29</v>
      </c>
    </row>
    <row r="5891" spans="1:11" x14ac:dyDescent="0.6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245</v>
      </c>
      <c r="H5891" t="s">
        <v>245</v>
      </c>
      <c r="I5891" t="s">
        <v>246</v>
      </c>
      <c r="J5891">
        <v>129</v>
      </c>
      <c r="K5891">
        <v>29</v>
      </c>
    </row>
    <row r="5892" spans="1:11" x14ac:dyDescent="0.6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246</v>
      </c>
      <c r="H5892" t="s">
        <v>245</v>
      </c>
      <c r="I5892" t="s">
        <v>246</v>
      </c>
      <c r="J5892">
        <v>129</v>
      </c>
      <c r="K5892">
        <v>29</v>
      </c>
    </row>
    <row r="5893" spans="1:11" x14ac:dyDescent="0.6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246</v>
      </c>
      <c r="H5893" t="s">
        <v>245</v>
      </c>
      <c r="I5893" t="s">
        <v>246</v>
      </c>
      <c r="J5893">
        <v>129</v>
      </c>
      <c r="K5893">
        <v>29</v>
      </c>
    </row>
    <row r="5894" spans="1:11" x14ac:dyDescent="0.6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246</v>
      </c>
      <c r="H5894" t="s">
        <v>245</v>
      </c>
      <c r="I5894" t="s">
        <v>246</v>
      </c>
      <c r="J5894">
        <v>129</v>
      </c>
      <c r="K5894">
        <v>29</v>
      </c>
    </row>
    <row r="5895" spans="1:11" x14ac:dyDescent="0.6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245</v>
      </c>
      <c r="H5895" t="s">
        <v>245</v>
      </c>
      <c r="I5895" t="s">
        <v>246</v>
      </c>
      <c r="J5895">
        <v>129</v>
      </c>
      <c r="K5895">
        <v>29</v>
      </c>
    </row>
    <row r="5896" spans="1:11" x14ac:dyDescent="0.6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245</v>
      </c>
      <c r="H5896" t="s">
        <v>245</v>
      </c>
      <c r="I5896" t="s">
        <v>246</v>
      </c>
      <c r="J5896">
        <v>129</v>
      </c>
      <c r="K5896">
        <v>29</v>
      </c>
    </row>
    <row r="5897" spans="1:11" x14ac:dyDescent="0.6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245</v>
      </c>
      <c r="H5897" t="s">
        <v>245</v>
      </c>
      <c r="I5897" t="s">
        <v>246</v>
      </c>
      <c r="J5897">
        <v>129</v>
      </c>
      <c r="K5897">
        <v>29</v>
      </c>
    </row>
    <row r="5898" spans="1:11" x14ac:dyDescent="0.6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245</v>
      </c>
      <c r="H5898" t="s">
        <v>245</v>
      </c>
      <c r="I5898" t="s">
        <v>246</v>
      </c>
      <c r="J5898">
        <v>129</v>
      </c>
      <c r="K5898">
        <v>29</v>
      </c>
    </row>
    <row r="5899" spans="1:11" x14ac:dyDescent="0.6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246</v>
      </c>
      <c r="H5899" t="s">
        <v>245</v>
      </c>
      <c r="I5899" t="s">
        <v>246</v>
      </c>
      <c r="J5899">
        <v>129</v>
      </c>
      <c r="K5899">
        <v>29</v>
      </c>
    </row>
    <row r="5900" spans="1:11" x14ac:dyDescent="0.6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246</v>
      </c>
      <c r="H5900" t="s">
        <v>246</v>
      </c>
      <c r="I5900" t="s">
        <v>246</v>
      </c>
      <c r="J5900">
        <v>129</v>
      </c>
      <c r="K5900">
        <v>29</v>
      </c>
    </row>
    <row r="5901" spans="1:11" x14ac:dyDescent="0.6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245</v>
      </c>
      <c r="H5901" t="s">
        <v>245</v>
      </c>
      <c r="I5901" t="s">
        <v>246</v>
      </c>
      <c r="J5901">
        <v>129</v>
      </c>
      <c r="K5901">
        <v>29</v>
      </c>
    </row>
    <row r="5902" spans="1:11" x14ac:dyDescent="0.6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246</v>
      </c>
      <c r="H5902" t="s">
        <v>246</v>
      </c>
      <c r="I5902" t="s">
        <v>246</v>
      </c>
      <c r="J5902">
        <v>129</v>
      </c>
      <c r="K5902">
        <v>29</v>
      </c>
    </row>
    <row r="5903" spans="1:11" x14ac:dyDescent="0.6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246</v>
      </c>
      <c r="H5903" t="s">
        <v>245</v>
      </c>
      <c r="I5903" t="s">
        <v>246</v>
      </c>
      <c r="J5903">
        <v>129</v>
      </c>
      <c r="K5903">
        <v>29</v>
      </c>
    </row>
    <row r="5904" spans="1:11" x14ac:dyDescent="0.6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246</v>
      </c>
      <c r="H5904" t="s">
        <v>245</v>
      </c>
      <c r="I5904" t="s">
        <v>246</v>
      </c>
      <c r="J5904">
        <v>129</v>
      </c>
      <c r="K5904">
        <v>29</v>
      </c>
    </row>
    <row r="5905" spans="1:11" x14ac:dyDescent="0.6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246</v>
      </c>
      <c r="H5905" t="s">
        <v>246</v>
      </c>
      <c r="I5905" t="s">
        <v>246</v>
      </c>
      <c r="J5905">
        <v>129</v>
      </c>
      <c r="K5905">
        <v>29</v>
      </c>
    </row>
    <row r="5906" spans="1:11" x14ac:dyDescent="0.6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245</v>
      </c>
      <c r="H5906" t="s">
        <v>245</v>
      </c>
      <c r="I5906" t="s">
        <v>246</v>
      </c>
      <c r="J5906">
        <v>129</v>
      </c>
      <c r="K5906">
        <v>29</v>
      </c>
    </row>
    <row r="5907" spans="1:11" x14ac:dyDescent="0.6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246</v>
      </c>
      <c r="H5907" t="s">
        <v>245</v>
      </c>
      <c r="I5907" t="s">
        <v>246</v>
      </c>
      <c r="J5907">
        <v>129</v>
      </c>
      <c r="K5907">
        <v>29</v>
      </c>
    </row>
    <row r="5908" spans="1:11" x14ac:dyDescent="0.6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246</v>
      </c>
      <c r="H5908" t="s">
        <v>245</v>
      </c>
      <c r="I5908" t="s">
        <v>246</v>
      </c>
      <c r="J5908">
        <v>129</v>
      </c>
      <c r="K5908">
        <v>29</v>
      </c>
    </row>
    <row r="5909" spans="1:11" x14ac:dyDescent="0.6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246</v>
      </c>
      <c r="H5909" t="s">
        <v>245</v>
      </c>
      <c r="I5909" t="s">
        <v>246</v>
      </c>
      <c r="J5909">
        <v>129</v>
      </c>
      <c r="K5909">
        <v>29</v>
      </c>
    </row>
    <row r="5910" spans="1:11" x14ac:dyDescent="0.6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246</v>
      </c>
      <c r="H5910" t="s">
        <v>245</v>
      </c>
      <c r="I5910" t="s">
        <v>246</v>
      </c>
      <c r="J5910">
        <v>129</v>
      </c>
      <c r="K5910">
        <v>29</v>
      </c>
    </row>
    <row r="5911" spans="1:11" x14ac:dyDescent="0.6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246</v>
      </c>
      <c r="H5911" t="s">
        <v>246</v>
      </c>
      <c r="I5911" t="s">
        <v>246</v>
      </c>
      <c r="J5911">
        <v>129</v>
      </c>
      <c r="K5911">
        <v>29</v>
      </c>
    </row>
    <row r="5912" spans="1:11" x14ac:dyDescent="0.6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246</v>
      </c>
      <c r="H5912" t="s">
        <v>245</v>
      </c>
      <c r="I5912" t="s">
        <v>245</v>
      </c>
      <c r="J5912">
        <v>129</v>
      </c>
      <c r="K5912">
        <v>29</v>
      </c>
    </row>
    <row r="5913" spans="1:11" x14ac:dyDescent="0.6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246</v>
      </c>
      <c r="H5913" t="s">
        <v>245</v>
      </c>
      <c r="I5913" t="s">
        <v>246</v>
      </c>
      <c r="J5913">
        <v>129</v>
      </c>
      <c r="K5913">
        <v>29</v>
      </c>
    </row>
    <row r="5914" spans="1:11" x14ac:dyDescent="0.6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246</v>
      </c>
      <c r="H5914" t="s">
        <v>245</v>
      </c>
      <c r="I5914" t="s">
        <v>246</v>
      </c>
      <c r="J5914">
        <v>129</v>
      </c>
      <c r="K5914">
        <v>29</v>
      </c>
    </row>
    <row r="5915" spans="1:11" x14ac:dyDescent="0.6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246</v>
      </c>
      <c r="H5915" t="s">
        <v>245</v>
      </c>
      <c r="I5915" t="s">
        <v>246</v>
      </c>
      <c r="J5915">
        <v>129</v>
      </c>
      <c r="K5915">
        <v>29</v>
      </c>
    </row>
    <row r="5916" spans="1:11" x14ac:dyDescent="0.6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245</v>
      </c>
      <c r="H5916" t="s">
        <v>245</v>
      </c>
      <c r="I5916" t="s">
        <v>245</v>
      </c>
      <c r="J5916">
        <v>129</v>
      </c>
      <c r="K5916">
        <v>29</v>
      </c>
    </row>
    <row r="5917" spans="1:11" x14ac:dyDescent="0.6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245</v>
      </c>
      <c r="H5917" t="s">
        <v>245</v>
      </c>
      <c r="I5917" t="s">
        <v>246</v>
      </c>
      <c r="J5917">
        <v>129</v>
      </c>
      <c r="K5917">
        <v>29</v>
      </c>
    </row>
    <row r="5918" spans="1:11" x14ac:dyDescent="0.6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246</v>
      </c>
      <c r="H5918" t="s">
        <v>245</v>
      </c>
      <c r="I5918" t="s">
        <v>246</v>
      </c>
      <c r="J5918">
        <v>129</v>
      </c>
      <c r="K5918">
        <v>29</v>
      </c>
    </row>
    <row r="5919" spans="1:11" x14ac:dyDescent="0.6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246</v>
      </c>
      <c r="H5919" t="s">
        <v>245</v>
      </c>
      <c r="I5919" t="s">
        <v>245</v>
      </c>
      <c r="J5919">
        <v>129</v>
      </c>
      <c r="K5919">
        <v>29</v>
      </c>
    </row>
    <row r="5920" spans="1:11" x14ac:dyDescent="0.6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245</v>
      </c>
      <c r="H5920" t="s">
        <v>245</v>
      </c>
      <c r="I5920" t="s">
        <v>246</v>
      </c>
      <c r="J5920">
        <v>129</v>
      </c>
      <c r="K5920">
        <v>29</v>
      </c>
    </row>
    <row r="5921" spans="1:11" x14ac:dyDescent="0.6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246</v>
      </c>
      <c r="H5921" t="s">
        <v>245</v>
      </c>
      <c r="I5921" t="s">
        <v>246</v>
      </c>
      <c r="J5921">
        <v>129</v>
      </c>
      <c r="K5921">
        <v>29</v>
      </c>
    </row>
    <row r="5922" spans="1:11" x14ac:dyDescent="0.6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246</v>
      </c>
      <c r="H5922" t="s">
        <v>245</v>
      </c>
      <c r="I5922" t="s">
        <v>246</v>
      </c>
      <c r="J5922">
        <v>129</v>
      </c>
      <c r="K5922">
        <v>29</v>
      </c>
    </row>
    <row r="5923" spans="1:11" x14ac:dyDescent="0.6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245</v>
      </c>
      <c r="H5923" t="s">
        <v>245</v>
      </c>
      <c r="I5923" t="s">
        <v>245</v>
      </c>
      <c r="J5923">
        <v>129</v>
      </c>
      <c r="K5923">
        <v>29</v>
      </c>
    </row>
    <row r="5924" spans="1:11" x14ac:dyDescent="0.6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246</v>
      </c>
      <c r="H5924" t="s">
        <v>245</v>
      </c>
      <c r="I5924" t="s">
        <v>246</v>
      </c>
      <c r="J5924">
        <v>129</v>
      </c>
      <c r="K5924">
        <v>29</v>
      </c>
    </row>
    <row r="5925" spans="1:11" x14ac:dyDescent="0.6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246</v>
      </c>
      <c r="H5925" t="s">
        <v>245</v>
      </c>
      <c r="I5925" t="s">
        <v>246</v>
      </c>
      <c r="J5925">
        <v>129</v>
      </c>
      <c r="K5925">
        <v>29</v>
      </c>
    </row>
    <row r="5926" spans="1:11" x14ac:dyDescent="0.6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245</v>
      </c>
      <c r="H5926" t="s">
        <v>245</v>
      </c>
      <c r="I5926" t="s">
        <v>246</v>
      </c>
      <c r="J5926">
        <v>129</v>
      </c>
      <c r="K5926">
        <v>29</v>
      </c>
    </row>
    <row r="5927" spans="1:11" x14ac:dyDescent="0.6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245</v>
      </c>
      <c r="H5927" t="s">
        <v>245</v>
      </c>
      <c r="I5927" t="s">
        <v>246</v>
      </c>
      <c r="J5927">
        <v>129</v>
      </c>
      <c r="K5927">
        <v>29</v>
      </c>
    </row>
    <row r="5928" spans="1:11" x14ac:dyDescent="0.6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246</v>
      </c>
      <c r="H5928" t="s">
        <v>245</v>
      </c>
      <c r="I5928" t="s">
        <v>246</v>
      </c>
      <c r="J5928">
        <v>129</v>
      </c>
      <c r="K5928">
        <v>29</v>
      </c>
    </row>
    <row r="5929" spans="1:11" x14ac:dyDescent="0.6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246</v>
      </c>
      <c r="H5929" t="s">
        <v>245</v>
      </c>
      <c r="I5929" t="s">
        <v>246</v>
      </c>
      <c r="J5929">
        <v>129</v>
      </c>
      <c r="K5929">
        <v>29</v>
      </c>
    </row>
    <row r="5930" spans="1:11" x14ac:dyDescent="0.6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246</v>
      </c>
      <c r="H5930" t="s">
        <v>245</v>
      </c>
      <c r="I5930" t="s">
        <v>246</v>
      </c>
      <c r="J5930">
        <v>129</v>
      </c>
      <c r="K5930">
        <v>29</v>
      </c>
    </row>
    <row r="5931" spans="1:11" x14ac:dyDescent="0.6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246</v>
      </c>
      <c r="H5931" t="s">
        <v>246</v>
      </c>
      <c r="I5931" t="s">
        <v>246</v>
      </c>
      <c r="J5931">
        <v>129</v>
      </c>
      <c r="K5931">
        <v>29</v>
      </c>
    </row>
    <row r="5932" spans="1:11" x14ac:dyDescent="0.6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246</v>
      </c>
      <c r="H5932" t="s">
        <v>246</v>
      </c>
      <c r="I5932" t="s">
        <v>246</v>
      </c>
      <c r="J5932">
        <v>129</v>
      </c>
      <c r="K5932">
        <v>29</v>
      </c>
    </row>
    <row r="5933" spans="1:11" x14ac:dyDescent="0.6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246</v>
      </c>
      <c r="H5933" t="s">
        <v>245</v>
      </c>
      <c r="I5933" t="s">
        <v>246</v>
      </c>
      <c r="J5933">
        <v>129</v>
      </c>
      <c r="K5933">
        <v>29</v>
      </c>
    </row>
    <row r="5934" spans="1:11" x14ac:dyDescent="0.6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245</v>
      </c>
      <c r="H5934" t="s">
        <v>245</v>
      </c>
      <c r="I5934" t="s">
        <v>246</v>
      </c>
      <c r="J5934">
        <v>129</v>
      </c>
      <c r="K5934">
        <v>29</v>
      </c>
    </row>
    <row r="5935" spans="1:11" x14ac:dyDescent="0.6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245</v>
      </c>
      <c r="H5935" t="s">
        <v>245</v>
      </c>
      <c r="I5935" t="s">
        <v>245</v>
      </c>
      <c r="J5935">
        <v>129</v>
      </c>
      <c r="K5935">
        <v>29</v>
      </c>
    </row>
    <row r="5936" spans="1:11" x14ac:dyDescent="0.6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245</v>
      </c>
      <c r="H5936" t="s">
        <v>245</v>
      </c>
      <c r="I5936" t="s">
        <v>246</v>
      </c>
      <c r="J5936">
        <v>129</v>
      </c>
      <c r="K5936">
        <v>29</v>
      </c>
    </row>
    <row r="5937" spans="1:11" x14ac:dyDescent="0.6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246</v>
      </c>
      <c r="H5937" t="s">
        <v>245</v>
      </c>
      <c r="I5937" t="s">
        <v>246</v>
      </c>
      <c r="J5937">
        <v>129</v>
      </c>
      <c r="K5937">
        <v>29</v>
      </c>
    </row>
    <row r="5938" spans="1:11" x14ac:dyDescent="0.6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246</v>
      </c>
      <c r="H5938" t="s">
        <v>245</v>
      </c>
      <c r="I5938" t="s">
        <v>246</v>
      </c>
      <c r="J5938">
        <v>129</v>
      </c>
      <c r="K5938">
        <v>29</v>
      </c>
    </row>
    <row r="5939" spans="1:11" x14ac:dyDescent="0.6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246</v>
      </c>
      <c r="H5939" t="s">
        <v>246</v>
      </c>
      <c r="I5939" t="s">
        <v>246</v>
      </c>
      <c r="J5939">
        <v>129</v>
      </c>
      <c r="K5939">
        <v>29</v>
      </c>
    </row>
    <row r="5940" spans="1:11" x14ac:dyDescent="0.6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246</v>
      </c>
      <c r="H5940" t="s">
        <v>245</v>
      </c>
      <c r="I5940" t="s">
        <v>246</v>
      </c>
      <c r="J5940">
        <v>129</v>
      </c>
      <c r="K5940">
        <v>29</v>
      </c>
    </row>
    <row r="5941" spans="1:11" x14ac:dyDescent="0.6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246</v>
      </c>
      <c r="H5941" t="s">
        <v>246</v>
      </c>
      <c r="I5941" t="s">
        <v>246</v>
      </c>
      <c r="J5941">
        <v>129</v>
      </c>
      <c r="K5941">
        <v>29</v>
      </c>
    </row>
    <row r="5942" spans="1:11" x14ac:dyDescent="0.6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246</v>
      </c>
      <c r="H5942" t="s">
        <v>246</v>
      </c>
      <c r="I5942" t="s">
        <v>246</v>
      </c>
      <c r="J5942">
        <v>129</v>
      </c>
      <c r="K5942">
        <v>29</v>
      </c>
    </row>
    <row r="5943" spans="1:11" x14ac:dyDescent="0.6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245</v>
      </c>
      <c r="H5943" t="s">
        <v>245</v>
      </c>
      <c r="I5943" t="s">
        <v>246</v>
      </c>
      <c r="J5943">
        <v>129</v>
      </c>
      <c r="K5943">
        <v>29</v>
      </c>
    </row>
    <row r="5944" spans="1:11" x14ac:dyDescent="0.6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246</v>
      </c>
      <c r="H5944" t="s">
        <v>245</v>
      </c>
      <c r="I5944" t="s">
        <v>246</v>
      </c>
      <c r="J5944">
        <v>129</v>
      </c>
      <c r="K5944">
        <v>29</v>
      </c>
    </row>
    <row r="5945" spans="1:11" x14ac:dyDescent="0.6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246</v>
      </c>
      <c r="H5945" t="s">
        <v>246</v>
      </c>
      <c r="I5945" t="s">
        <v>246</v>
      </c>
      <c r="J5945">
        <v>129</v>
      </c>
      <c r="K5945">
        <v>29</v>
      </c>
    </row>
    <row r="5946" spans="1:11" x14ac:dyDescent="0.6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246</v>
      </c>
      <c r="H5946" t="s">
        <v>246</v>
      </c>
      <c r="I5946" t="s">
        <v>246</v>
      </c>
      <c r="J5946">
        <v>129</v>
      </c>
      <c r="K5946">
        <v>29</v>
      </c>
    </row>
    <row r="5947" spans="1:11" x14ac:dyDescent="0.6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246</v>
      </c>
      <c r="H5947" t="s">
        <v>245</v>
      </c>
      <c r="I5947" t="s">
        <v>246</v>
      </c>
      <c r="J5947">
        <v>129</v>
      </c>
      <c r="K5947">
        <v>29</v>
      </c>
    </row>
    <row r="5948" spans="1:11" x14ac:dyDescent="0.6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246</v>
      </c>
      <c r="H5948" t="s">
        <v>245</v>
      </c>
      <c r="I5948" t="s">
        <v>246</v>
      </c>
      <c r="J5948">
        <v>129</v>
      </c>
      <c r="K5948">
        <v>29</v>
      </c>
    </row>
    <row r="5949" spans="1:11" x14ac:dyDescent="0.6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246</v>
      </c>
      <c r="H5949" t="s">
        <v>245</v>
      </c>
      <c r="I5949" t="s">
        <v>246</v>
      </c>
      <c r="J5949">
        <v>129</v>
      </c>
      <c r="K5949">
        <v>29</v>
      </c>
    </row>
    <row r="5950" spans="1:11" x14ac:dyDescent="0.6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246</v>
      </c>
      <c r="H5950" t="s">
        <v>245</v>
      </c>
      <c r="I5950" t="s">
        <v>246</v>
      </c>
      <c r="J5950">
        <v>129</v>
      </c>
      <c r="K5950">
        <v>29</v>
      </c>
    </row>
    <row r="5951" spans="1:11" x14ac:dyDescent="0.6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246</v>
      </c>
      <c r="H5951" t="s">
        <v>246</v>
      </c>
      <c r="I5951" t="s">
        <v>246</v>
      </c>
      <c r="J5951">
        <v>129</v>
      </c>
      <c r="K5951">
        <v>29</v>
      </c>
    </row>
    <row r="5952" spans="1:11" x14ac:dyDescent="0.6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246</v>
      </c>
      <c r="H5952" t="s">
        <v>245</v>
      </c>
      <c r="I5952" t="s">
        <v>246</v>
      </c>
      <c r="J5952">
        <v>129</v>
      </c>
      <c r="K5952">
        <v>29</v>
      </c>
    </row>
    <row r="5953" spans="1:11" x14ac:dyDescent="0.6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246</v>
      </c>
      <c r="H5953" t="s">
        <v>245</v>
      </c>
      <c r="I5953" t="s">
        <v>246</v>
      </c>
      <c r="J5953">
        <v>129</v>
      </c>
      <c r="K5953">
        <v>29</v>
      </c>
    </row>
    <row r="5954" spans="1:11" x14ac:dyDescent="0.6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246</v>
      </c>
      <c r="H5954" t="s">
        <v>245</v>
      </c>
      <c r="I5954" t="s">
        <v>246</v>
      </c>
      <c r="J5954">
        <v>129</v>
      </c>
      <c r="K5954">
        <v>29</v>
      </c>
    </row>
    <row r="5955" spans="1:11" x14ac:dyDescent="0.6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246</v>
      </c>
      <c r="H5955" t="s">
        <v>245</v>
      </c>
      <c r="I5955" t="s">
        <v>246</v>
      </c>
      <c r="J5955">
        <v>129</v>
      </c>
      <c r="K5955">
        <v>29</v>
      </c>
    </row>
    <row r="5956" spans="1:11" x14ac:dyDescent="0.6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246</v>
      </c>
      <c r="H5956" t="s">
        <v>245</v>
      </c>
      <c r="I5956" t="s">
        <v>246</v>
      </c>
      <c r="J5956">
        <v>129</v>
      </c>
      <c r="K5956">
        <v>29</v>
      </c>
    </row>
    <row r="5957" spans="1:11" x14ac:dyDescent="0.6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246</v>
      </c>
      <c r="H5957" t="s">
        <v>246</v>
      </c>
      <c r="I5957" t="s">
        <v>246</v>
      </c>
      <c r="J5957">
        <v>129</v>
      </c>
      <c r="K5957">
        <v>29</v>
      </c>
    </row>
    <row r="5958" spans="1:11" x14ac:dyDescent="0.6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246</v>
      </c>
      <c r="H5958" t="s">
        <v>246</v>
      </c>
      <c r="I5958" t="s">
        <v>246</v>
      </c>
      <c r="J5958">
        <v>129</v>
      </c>
      <c r="K5958">
        <v>29</v>
      </c>
    </row>
    <row r="5959" spans="1:11" x14ac:dyDescent="0.6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245</v>
      </c>
      <c r="H5959" t="s">
        <v>245</v>
      </c>
      <c r="I5959" t="s">
        <v>246</v>
      </c>
      <c r="J5959">
        <v>129</v>
      </c>
      <c r="K5959">
        <v>29</v>
      </c>
    </row>
    <row r="5960" spans="1:11" x14ac:dyDescent="0.6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246</v>
      </c>
      <c r="H5960" t="s">
        <v>245</v>
      </c>
      <c r="I5960" t="s">
        <v>246</v>
      </c>
      <c r="J5960">
        <v>129</v>
      </c>
      <c r="K5960">
        <v>29</v>
      </c>
    </row>
    <row r="5961" spans="1:11" x14ac:dyDescent="0.6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246</v>
      </c>
      <c r="H5961" t="s">
        <v>246</v>
      </c>
      <c r="I5961" t="s">
        <v>246</v>
      </c>
      <c r="J5961">
        <v>129</v>
      </c>
      <c r="K5961">
        <v>29</v>
      </c>
    </row>
    <row r="5962" spans="1:11" x14ac:dyDescent="0.6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246</v>
      </c>
      <c r="H5962" t="s">
        <v>246</v>
      </c>
      <c r="I5962" t="s">
        <v>246</v>
      </c>
      <c r="J5962">
        <v>129</v>
      </c>
      <c r="K5962">
        <v>29</v>
      </c>
    </row>
    <row r="5963" spans="1:11" x14ac:dyDescent="0.6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245</v>
      </c>
      <c r="H5963" t="s">
        <v>245</v>
      </c>
      <c r="I5963" t="s">
        <v>246</v>
      </c>
      <c r="J5963">
        <v>129</v>
      </c>
      <c r="K5963">
        <v>29</v>
      </c>
    </row>
    <row r="5964" spans="1:11" x14ac:dyDescent="0.6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245</v>
      </c>
      <c r="H5964" t="s">
        <v>245</v>
      </c>
      <c r="I5964" t="s">
        <v>245</v>
      </c>
      <c r="J5964">
        <v>129</v>
      </c>
      <c r="K5964">
        <v>29</v>
      </c>
    </row>
    <row r="5965" spans="1:11" x14ac:dyDescent="0.6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246</v>
      </c>
      <c r="H5965" t="s">
        <v>246</v>
      </c>
      <c r="I5965" t="s">
        <v>246</v>
      </c>
      <c r="J5965">
        <v>75</v>
      </c>
      <c r="K5965">
        <v>30</v>
      </c>
    </row>
    <row r="5966" spans="1:11" x14ac:dyDescent="0.6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246</v>
      </c>
      <c r="H5966" t="s">
        <v>245</v>
      </c>
      <c r="I5966" t="s">
        <v>246</v>
      </c>
      <c r="J5966">
        <v>75</v>
      </c>
      <c r="K5966">
        <v>30</v>
      </c>
    </row>
    <row r="5967" spans="1:11" x14ac:dyDescent="0.6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245</v>
      </c>
      <c r="H5967" t="s">
        <v>245</v>
      </c>
      <c r="I5967" t="s">
        <v>246</v>
      </c>
      <c r="J5967">
        <v>75</v>
      </c>
      <c r="K5967">
        <v>30</v>
      </c>
    </row>
    <row r="5968" spans="1:11" x14ac:dyDescent="0.6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246</v>
      </c>
      <c r="H5968" t="s">
        <v>245</v>
      </c>
      <c r="I5968" t="s">
        <v>246</v>
      </c>
      <c r="J5968">
        <v>75</v>
      </c>
      <c r="K5968">
        <v>30</v>
      </c>
    </row>
    <row r="5969" spans="1:11" x14ac:dyDescent="0.6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246</v>
      </c>
      <c r="H5969" t="s">
        <v>245</v>
      </c>
      <c r="I5969" t="s">
        <v>246</v>
      </c>
      <c r="J5969">
        <v>75</v>
      </c>
      <c r="K5969">
        <v>30</v>
      </c>
    </row>
    <row r="5970" spans="1:11" x14ac:dyDescent="0.6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246</v>
      </c>
      <c r="H5970" t="s">
        <v>245</v>
      </c>
      <c r="I5970" t="s">
        <v>246</v>
      </c>
      <c r="J5970">
        <v>75</v>
      </c>
      <c r="K5970">
        <v>30</v>
      </c>
    </row>
    <row r="5971" spans="1:11" x14ac:dyDescent="0.6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246</v>
      </c>
      <c r="H5971" t="s">
        <v>246</v>
      </c>
      <c r="I5971" t="s">
        <v>246</v>
      </c>
      <c r="J5971">
        <v>75</v>
      </c>
      <c r="K5971">
        <v>30</v>
      </c>
    </row>
    <row r="5972" spans="1:11" x14ac:dyDescent="0.6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246</v>
      </c>
      <c r="H5972" t="s">
        <v>245</v>
      </c>
      <c r="I5972" t="s">
        <v>246</v>
      </c>
      <c r="J5972">
        <v>75</v>
      </c>
      <c r="K5972">
        <v>30</v>
      </c>
    </row>
    <row r="5973" spans="1:11" x14ac:dyDescent="0.6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245</v>
      </c>
      <c r="H5973" t="s">
        <v>245</v>
      </c>
      <c r="I5973" t="s">
        <v>246</v>
      </c>
      <c r="J5973">
        <v>75</v>
      </c>
      <c r="K5973">
        <v>30</v>
      </c>
    </row>
    <row r="5974" spans="1:11" x14ac:dyDescent="0.6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246</v>
      </c>
      <c r="H5974" t="s">
        <v>245</v>
      </c>
      <c r="I5974" t="s">
        <v>246</v>
      </c>
      <c r="J5974">
        <v>75</v>
      </c>
      <c r="K5974">
        <v>30</v>
      </c>
    </row>
    <row r="5975" spans="1:11" x14ac:dyDescent="0.6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246</v>
      </c>
      <c r="H5975" t="s">
        <v>245</v>
      </c>
      <c r="I5975" t="s">
        <v>246</v>
      </c>
      <c r="J5975">
        <v>75</v>
      </c>
      <c r="K5975">
        <v>30</v>
      </c>
    </row>
    <row r="5976" spans="1:11" x14ac:dyDescent="0.6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246</v>
      </c>
      <c r="H5976" t="s">
        <v>245</v>
      </c>
      <c r="I5976" t="s">
        <v>246</v>
      </c>
      <c r="J5976">
        <v>75</v>
      </c>
      <c r="K5976">
        <v>30</v>
      </c>
    </row>
    <row r="5977" spans="1:11" x14ac:dyDescent="0.6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245</v>
      </c>
      <c r="H5977" t="s">
        <v>245</v>
      </c>
      <c r="I5977" t="s">
        <v>246</v>
      </c>
      <c r="J5977">
        <v>75</v>
      </c>
      <c r="K5977">
        <v>30</v>
      </c>
    </row>
    <row r="5978" spans="1:11" x14ac:dyDescent="0.6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246</v>
      </c>
      <c r="H5978" t="s">
        <v>245</v>
      </c>
      <c r="I5978" t="s">
        <v>246</v>
      </c>
      <c r="J5978">
        <v>75</v>
      </c>
      <c r="K5978">
        <v>30</v>
      </c>
    </row>
    <row r="5979" spans="1:11" x14ac:dyDescent="0.6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246</v>
      </c>
      <c r="H5979" t="s">
        <v>245</v>
      </c>
      <c r="I5979" t="s">
        <v>246</v>
      </c>
      <c r="J5979">
        <v>75</v>
      </c>
      <c r="K5979">
        <v>30</v>
      </c>
    </row>
    <row r="5980" spans="1:11" x14ac:dyDescent="0.6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246</v>
      </c>
      <c r="H5980" t="s">
        <v>245</v>
      </c>
      <c r="I5980" t="s">
        <v>246</v>
      </c>
      <c r="J5980">
        <v>75</v>
      </c>
      <c r="K5980">
        <v>30</v>
      </c>
    </row>
    <row r="5981" spans="1:11" x14ac:dyDescent="0.6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246</v>
      </c>
      <c r="H5981" t="s">
        <v>245</v>
      </c>
      <c r="I5981" t="s">
        <v>246</v>
      </c>
      <c r="J5981">
        <v>75</v>
      </c>
      <c r="K5981">
        <v>30</v>
      </c>
    </row>
    <row r="5982" spans="1:11" x14ac:dyDescent="0.6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246</v>
      </c>
      <c r="H5982" t="s">
        <v>245</v>
      </c>
      <c r="I5982" t="s">
        <v>246</v>
      </c>
      <c r="J5982">
        <v>75</v>
      </c>
      <c r="K5982">
        <v>30</v>
      </c>
    </row>
    <row r="5983" spans="1:11" x14ac:dyDescent="0.6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246</v>
      </c>
      <c r="H5983" t="s">
        <v>245</v>
      </c>
      <c r="I5983" t="s">
        <v>246</v>
      </c>
      <c r="J5983">
        <v>75</v>
      </c>
      <c r="K5983">
        <v>30</v>
      </c>
    </row>
    <row r="5984" spans="1:11" x14ac:dyDescent="0.6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246</v>
      </c>
      <c r="H5984" t="s">
        <v>245</v>
      </c>
      <c r="I5984" t="s">
        <v>246</v>
      </c>
      <c r="J5984">
        <v>75</v>
      </c>
      <c r="K5984">
        <v>30</v>
      </c>
    </row>
    <row r="5985" spans="1:11" x14ac:dyDescent="0.6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245</v>
      </c>
      <c r="H5985" t="s">
        <v>245</v>
      </c>
      <c r="I5985" t="s">
        <v>246</v>
      </c>
      <c r="J5985">
        <v>75</v>
      </c>
      <c r="K5985">
        <v>30</v>
      </c>
    </row>
    <row r="5986" spans="1:11" x14ac:dyDescent="0.6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246</v>
      </c>
      <c r="H5986" t="s">
        <v>245</v>
      </c>
      <c r="I5986" t="s">
        <v>246</v>
      </c>
      <c r="J5986">
        <v>75</v>
      </c>
      <c r="K5986">
        <v>30</v>
      </c>
    </row>
    <row r="5987" spans="1:11" x14ac:dyDescent="0.6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246</v>
      </c>
      <c r="H5987" t="s">
        <v>245</v>
      </c>
      <c r="I5987" t="s">
        <v>246</v>
      </c>
      <c r="J5987">
        <v>75</v>
      </c>
      <c r="K5987">
        <v>30</v>
      </c>
    </row>
    <row r="5988" spans="1:11" x14ac:dyDescent="0.6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246</v>
      </c>
      <c r="H5988" t="s">
        <v>245</v>
      </c>
      <c r="I5988" t="s">
        <v>246</v>
      </c>
      <c r="J5988">
        <v>75</v>
      </c>
      <c r="K5988">
        <v>30</v>
      </c>
    </row>
    <row r="5989" spans="1:11" x14ac:dyDescent="0.6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245</v>
      </c>
      <c r="H5989" t="s">
        <v>245</v>
      </c>
      <c r="I5989" t="s">
        <v>246</v>
      </c>
      <c r="J5989">
        <v>75</v>
      </c>
      <c r="K5989">
        <v>30</v>
      </c>
    </row>
    <row r="5990" spans="1:11" x14ac:dyDescent="0.6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245</v>
      </c>
      <c r="H5990" t="s">
        <v>245</v>
      </c>
      <c r="I5990" t="s">
        <v>246</v>
      </c>
      <c r="J5990">
        <v>75</v>
      </c>
      <c r="K5990">
        <v>30</v>
      </c>
    </row>
    <row r="5991" spans="1:11" x14ac:dyDescent="0.6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246</v>
      </c>
      <c r="H5991" t="s">
        <v>245</v>
      </c>
      <c r="I5991" t="s">
        <v>246</v>
      </c>
      <c r="J5991">
        <v>75</v>
      </c>
      <c r="K5991">
        <v>30</v>
      </c>
    </row>
    <row r="5992" spans="1:11" x14ac:dyDescent="0.6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246</v>
      </c>
      <c r="H5992" t="s">
        <v>246</v>
      </c>
      <c r="I5992" t="s">
        <v>246</v>
      </c>
      <c r="J5992">
        <v>75</v>
      </c>
      <c r="K5992">
        <v>30</v>
      </c>
    </row>
    <row r="5993" spans="1:11" x14ac:dyDescent="0.6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246</v>
      </c>
      <c r="H5993" t="s">
        <v>245</v>
      </c>
      <c r="I5993" t="s">
        <v>246</v>
      </c>
      <c r="J5993">
        <v>75</v>
      </c>
      <c r="K5993">
        <v>30</v>
      </c>
    </row>
    <row r="5994" spans="1:11" x14ac:dyDescent="0.6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246</v>
      </c>
      <c r="H5994" t="s">
        <v>245</v>
      </c>
      <c r="I5994" t="s">
        <v>246</v>
      </c>
      <c r="J5994">
        <v>75</v>
      </c>
      <c r="K5994">
        <v>30</v>
      </c>
    </row>
    <row r="5995" spans="1:11" x14ac:dyDescent="0.6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245</v>
      </c>
      <c r="H5995" t="s">
        <v>245</v>
      </c>
      <c r="I5995" t="s">
        <v>246</v>
      </c>
      <c r="J5995">
        <v>75</v>
      </c>
      <c r="K5995">
        <v>30</v>
      </c>
    </row>
    <row r="5996" spans="1:11" x14ac:dyDescent="0.6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246</v>
      </c>
      <c r="H5996" t="s">
        <v>245</v>
      </c>
      <c r="I5996" t="s">
        <v>246</v>
      </c>
      <c r="J5996">
        <v>75</v>
      </c>
      <c r="K5996">
        <v>30</v>
      </c>
    </row>
    <row r="5997" spans="1:11" x14ac:dyDescent="0.6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245</v>
      </c>
      <c r="H5997" t="s">
        <v>245</v>
      </c>
      <c r="I5997" t="s">
        <v>246</v>
      </c>
      <c r="J5997">
        <v>75</v>
      </c>
      <c r="K5997">
        <v>30</v>
      </c>
    </row>
    <row r="5998" spans="1:11" x14ac:dyDescent="0.6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245</v>
      </c>
      <c r="H5998" t="s">
        <v>245</v>
      </c>
      <c r="I5998" t="s">
        <v>246</v>
      </c>
      <c r="J5998">
        <v>75</v>
      </c>
      <c r="K5998">
        <v>30</v>
      </c>
    </row>
    <row r="5999" spans="1:11" x14ac:dyDescent="0.6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246</v>
      </c>
      <c r="H5999" t="s">
        <v>246</v>
      </c>
      <c r="I5999" t="s">
        <v>246</v>
      </c>
      <c r="J5999">
        <v>75</v>
      </c>
      <c r="K5999">
        <v>30</v>
      </c>
    </row>
    <row r="6000" spans="1:11" x14ac:dyDescent="0.6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245</v>
      </c>
      <c r="H6000" t="s">
        <v>245</v>
      </c>
      <c r="I6000" t="s">
        <v>245</v>
      </c>
      <c r="J6000">
        <v>75</v>
      </c>
      <c r="K6000">
        <v>30</v>
      </c>
    </row>
    <row r="6001" spans="1:11" x14ac:dyDescent="0.6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246</v>
      </c>
      <c r="H6001" t="s">
        <v>245</v>
      </c>
      <c r="I6001" t="s">
        <v>246</v>
      </c>
      <c r="J6001">
        <v>75</v>
      </c>
      <c r="K6001">
        <v>30</v>
      </c>
    </row>
    <row r="6002" spans="1:11" x14ac:dyDescent="0.6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246</v>
      </c>
      <c r="H6002" t="s">
        <v>245</v>
      </c>
      <c r="I6002" t="s">
        <v>246</v>
      </c>
      <c r="J6002">
        <v>75</v>
      </c>
      <c r="K6002">
        <v>30</v>
      </c>
    </row>
    <row r="6003" spans="1:11" x14ac:dyDescent="0.6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246</v>
      </c>
      <c r="H6003" t="s">
        <v>245</v>
      </c>
      <c r="I6003" t="s">
        <v>246</v>
      </c>
      <c r="J6003">
        <v>75</v>
      </c>
      <c r="K6003">
        <v>30</v>
      </c>
    </row>
    <row r="6004" spans="1:11" x14ac:dyDescent="0.6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245</v>
      </c>
      <c r="H6004" t="s">
        <v>245</v>
      </c>
      <c r="I6004" t="s">
        <v>246</v>
      </c>
      <c r="J6004">
        <v>75</v>
      </c>
      <c r="K6004">
        <v>30</v>
      </c>
    </row>
    <row r="6005" spans="1:11" x14ac:dyDescent="0.6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246</v>
      </c>
      <c r="H6005" t="s">
        <v>245</v>
      </c>
      <c r="I6005" t="s">
        <v>246</v>
      </c>
      <c r="J6005">
        <v>75</v>
      </c>
      <c r="K6005">
        <v>30</v>
      </c>
    </row>
    <row r="6006" spans="1:11" x14ac:dyDescent="0.6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246</v>
      </c>
      <c r="H6006" t="s">
        <v>245</v>
      </c>
      <c r="I6006" t="s">
        <v>246</v>
      </c>
      <c r="J6006">
        <v>75</v>
      </c>
      <c r="K6006">
        <v>30</v>
      </c>
    </row>
    <row r="6007" spans="1:11" x14ac:dyDescent="0.6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246</v>
      </c>
      <c r="H6007" t="s">
        <v>246</v>
      </c>
      <c r="I6007" t="s">
        <v>246</v>
      </c>
      <c r="J6007">
        <v>75</v>
      </c>
      <c r="K6007">
        <v>30</v>
      </c>
    </row>
    <row r="6008" spans="1:11" x14ac:dyDescent="0.6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246</v>
      </c>
      <c r="H6008" t="s">
        <v>245</v>
      </c>
      <c r="I6008" t="s">
        <v>246</v>
      </c>
      <c r="J6008">
        <v>75</v>
      </c>
      <c r="K6008">
        <v>30</v>
      </c>
    </row>
    <row r="6009" spans="1:11" x14ac:dyDescent="0.6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246</v>
      </c>
      <c r="H6009" t="s">
        <v>246</v>
      </c>
      <c r="I6009" t="s">
        <v>246</v>
      </c>
      <c r="J6009">
        <v>75</v>
      </c>
      <c r="K6009">
        <v>30</v>
      </c>
    </row>
    <row r="6010" spans="1:11" x14ac:dyDescent="0.6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246</v>
      </c>
      <c r="H6010" t="s">
        <v>245</v>
      </c>
      <c r="I6010" t="s">
        <v>246</v>
      </c>
      <c r="J6010">
        <v>75</v>
      </c>
      <c r="K6010">
        <v>30</v>
      </c>
    </row>
    <row r="6011" spans="1:11" x14ac:dyDescent="0.6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246</v>
      </c>
      <c r="H6011" t="s">
        <v>246</v>
      </c>
      <c r="I6011" t="s">
        <v>246</v>
      </c>
      <c r="J6011">
        <v>75</v>
      </c>
      <c r="K6011">
        <v>30</v>
      </c>
    </row>
    <row r="6012" spans="1:11" x14ac:dyDescent="0.6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246</v>
      </c>
      <c r="H6012" t="s">
        <v>246</v>
      </c>
      <c r="I6012" t="s">
        <v>246</v>
      </c>
      <c r="J6012">
        <v>75</v>
      </c>
      <c r="K6012">
        <v>30</v>
      </c>
    </row>
    <row r="6013" spans="1:11" x14ac:dyDescent="0.6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246</v>
      </c>
      <c r="H6013" t="s">
        <v>246</v>
      </c>
      <c r="I6013" t="s">
        <v>246</v>
      </c>
      <c r="J6013">
        <v>75</v>
      </c>
      <c r="K6013">
        <v>30</v>
      </c>
    </row>
    <row r="6014" spans="1:11" x14ac:dyDescent="0.6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245</v>
      </c>
      <c r="H6014" t="s">
        <v>245</v>
      </c>
      <c r="I6014" t="s">
        <v>246</v>
      </c>
      <c r="J6014">
        <v>75</v>
      </c>
      <c r="K6014">
        <v>30</v>
      </c>
    </row>
    <row r="6015" spans="1:11" x14ac:dyDescent="0.6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245</v>
      </c>
      <c r="H6015" t="s">
        <v>245</v>
      </c>
      <c r="I6015" t="s">
        <v>246</v>
      </c>
      <c r="J6015">
        <v>75</v>
      </c>
      <c r="K6015">
        <v>30</v>
      </c>
    </row>
    <row r="6016" spans="1:11" x14ac:dyDescent="0.6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246</v>
      </c>
      <c r="H6016" t="s">
        <v>246</v>
      </c>
      <c r="I6016" t="s">
        <v>246</v>
      </c>
      <c r="J6016">
        <v>75</v>
      </c>
      <c r="K6016">
        <v>30</v>
      </c>
    </row>
    <row r="6017" spans="1:11" x14ac:dyDescent="0.6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246</v>
      </c>
      <c r="H6017" t="s">
        <v>246</v>
      </c>
      <c r="I6017" t="s">
        <v>246</v>
      </c>
      <c r="J6017">
        <v>75</v>
      </c>
      <c r="K6017">
        <v>30</v>
      </c>
    </row>
    <row r="6018" spans="1:11" x14ac:dyDescent="0.6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246</v>
      </c>
      <c r="H6018" t="s">
        <v>245</v>
      </c>
      <c r="I6018" t="s">
        <v>246</v>
      </c>
      <c r="J6018">
        <v>75</v>
      </c>
      <c r="K6018">
        <v>30</v>
      </c>
    </row>
    <row r="6019" spans="1:11" x14ac:dyDescent="0.6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246</v>
      </c>
      <c r="H6019" t="s">
        <v>246</v>
      </c>
      <c r="I6019" t="s">
        <v>246</v>
      </c>
      <c r="J6019">
        <v>75</v>
      </c>
      <c r="K6019">
        <v>30</v>
      </c>
    </row>
    <row r="6020" spans="1:11" x14ac:dyDescent="0.6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245</v>
      </c>
      <c r="H6020" t="s">
        <v>245</v>
      </c>
      <c r="I6020" t="s">
        <v>246</v>
      </c>
      <c r="J6020">
        <v>75</v>
      </c>
      <c r="K6020">
        <v>30</v>
      </c>
    </row>
    <row r="6021" spans="1:11" x14ac:dyDescent="0.6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245</v>
      </c>
      <c r="H6021" t="s">
        <v>245</v>
      </c>
      <c r="I6021" t="s">
        <v>246</v>
      </c>
      <c r="J6021">
        <v>75</v>
      </c>
      <c r="K6021">
        <v>30</v>
      </c>
    </row>
    <row r="6022" spans="1:11" x14ac:dyDescent="0.6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246</v>
      </c>
      <c r="H6022" t="s">
        <v>246</v>
      </c>
      <c r="I6022" t="s">
        <v>246</v>
      </c>
      <c r="J6022">
        <v>75</v>
      </c>
      <c r="K6022">
        <v>30</v>
      </c>
    </row>
    <row r="6023" spans="1:11" x14ac:dyDescent="0.6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245</v>
      </c>
      <c r="H6023" t="s">
        <v>245</v>
      </c>
      <c r="I6023" t="s">
        <v>246</v>
      </c>
      <c r="J6023">
        <v>75</v>
      </c>
      <c r="K6023">
        <v>30</v>
      </c>
    </row>
    <row r="6024" spans="1:11" x14ac:dyDescent="0.6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246</v>
      </c>
      <c r="H6024" t="s">
        <v>245</v>
      </c>
      <c r="I6024" t="s">
        <v>246</v>
      </c>
      <c r="J6024">
        <v>75</v>
      </c>
      <c r="K6024">
        <v>30</v>
      </c>
    </row>
    <row r="6025" spans="1:11" x14ac:dyDescent="0.6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246</v>
      </c>
      <c r="H6025" t="s">
        <v>245</v>
      </c>
      <c r="I6025" t="s">
        <v>246</v>
      </c>
      <c r="J6025">
        <v>75</v>
      </c>
      <c r="K6025">
        <v>30</v>
      </c>
    </row>
    <row r="6026" spans="1:11" x14ac:dyDescent="0.6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246</v>
      </c>
      <c r="H6026" t="s">
        <v>246</v>
      </c>
      <c r="I6026" t="s">
        <v>246</v>
      </c>
      <c r="J6026">
        <v>75</v>
      </c>
      <c r="K6026">
        <v>30</v>
      </c>
    </row>
    <row r="6027" spans="1:11" x14ac:dyDescent="0.6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246</v>
      </c>
      <c r="H6027" t="s">
        <v>245</v>
      </c>
      <c r="I6027" t="s">
        <v>246</v>
      </c>
      <c r="J6027">
        <v>75</v>
      </c>
      <c r="K6027">
        <v>30</v>
      </c>
    </row>
    <row r="6028" spans="1:11" x14ac:dyDescent="0.6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245</v>
      </c>
      <c r="H6028" t="s">
        <v>245</v>
      </c>
      <c r="I6028" t="s">
        <v>246</v>
      </c>
      <c r="J6028">
        <v>75</v>
      </c>
      <c r="K6028">
        <v>30</v>
      </c>
    </row>
    <row r="6029" spans="1:11" x14ac:dyDescent="0.6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245</v>
      </c>
      <c r="H6029" t="s">
        <v>245</v>
      </c>
      <c r="I6029" t="s">
        <v>246</v>
      </c>
      <c r="J6029">
        <v>75</v>
      </c>
      <c r="K6029">
        <v>30</v>
      </c>
    </row>
    <row r="6030" spans="1:11" x14ac:dyDescent="0.6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246</v>
      </c>
      <c r="H6030" t="s">
        <v>246</v>
      </c>
      <c r="I6030" t="s">
        <v>246</v>
      </c>
      <c r="J6030">
        <v>75</v>
      </c>
      <c r="K6030">
        <v>30</v>
      </c>
    </row>
    <row r="6031" spans="1:11" x14ac:dyDescent="0.6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246</v>
      </c>
      <c r="H6031" t="s">
        <v>245</v>
      </c>
      <c r="I6031" t="s">
        <v>246</v>
      </c>
      <c r="J6031">
        <v>75</v>
      </c>
      <c r="K6031">
        <v>30</v>
      </c>
    </row>
    <row r="6032" spans="1:11" x14ac:dyDescent="0.6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246</v>
      </c>
      <c r="H6032" t="s">
        <v>245</v>
      </c>
      <c r="I6032" t="s">
        <v>246</v>
      </c>
      <c r="J6032">
        <v>75</v>
      </c>
      <c r="K6032">
        <v>30</v>
      </c>
    </row>
    <row r="6033" spans="1:11" x14ac:dyDescent="0.6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246</v>
      </c>
      <c r="H6033" t="s">
        <v>246</v>
      </c>
      <c r="I6033" t="s">
        <v>246</v>
      </c>
      <c r="J6033">
        <v>75</v>
      </c>
      <c r="K6033">
        <v>30</v>
      </c>
    </row>
    <row r="6034" spans="1:11" x14ac:dyDescent="0.6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245</v>
      </c>
      <c r="H6034" t="s">
        <v>245</v>
      </c>
      <c r="I6034" t="s">
        <v>246</v>
      </c>
      <c r="J6034">
        <v>75</v>
      </c>
      <c r="K6034">
        <v>30</v>
      </c>
    </row>
    <row r="6035" spans="1:11" x14ac:dyDescent="0.6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246</v>
      </c>
      <c r="H6035" t="s">
        <v>245</v>
      </c>
      <c r="I6035" t="s">
        <v>246</v>
      </c>
      <c r="J6035">
        <v>75</v>
      </c>
      <c r="K6035">
        <v>30</v>
      </c>
    </row>
    <row r="6036" spans="1:11" x14ac:dyDescent="0.6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246</v>
      </c>
      <c r="H6036" t="s">
        <v>245</v>
      </c>
      <c r="I6036" t="s">
        <v>246</v>
      </c>
      <c r="J6036">
        <v>75</v>
      </c>
      <c r="K6036">
        <v>30</v>
      </c>
    </row>
    <row r="6037" spans="1:11" x14ac:dyDescent="0.6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245</v>
      </c>
      <c r="H6037" t="s">
        <v>245</v>
      </c>
      <c r="I6037" t="s">
        <v>246</v>
      </c>
      <c r="J6037">
        <v>75</v>
      </c>
      <c r="K6037">
        <v>30</v>
      </c>
    </row>
    <row r="6038" spans="1:11" x14ac:dyDescent="0.6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246</v>
      </c>
      <c r="H6038" t="s">
        <v>245</v>
      </c>
      <c r="I6038" t="s">
        <v>246</v>
      </c>
      <c r="J6038">
        <v>75</v>
      </c>
      <c r="K6038">
        <v>30</v>
      </c>
    </row>
    <row r="6039" spans="1:11" x14ac:dyDescent="0.6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246</v>
      </c>
      <c r="H6039" t="s">
        <v>246</v>
      </c>
      <c r="I6039" t="s">
        <v>246</v>
      </c>
      <c r="J6039">
        <v>75</v>
      </c>
      <c r="K6039">
        <v>30</v>
      </c>
    </row>
    <row r="6040" spans="1:11" x14ac:dyDescent="0.6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246</v>
      </c>
      <c r="H6040" t="s">
        <v>245</v>
      </c>
      <c r="I6040" t="s">
        <v>246</v>
      </c>
      <c r="J6040">
        <v>52</v>
      </c>
      <c r="K6040">
        <v>31</v>
      </c>
    </row>
    <row r="6041" spans="1:11" x14ac:dyDescent="0.6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246</v>
      </c>
      <c r="H6041" t="s">
        <v>246</v>
      </c>
      <c r="I6041" t="s">
        <v>246</v>
      </c>
      <c r="J6041">
        <v>52</v>
      </c>
      <c r="K6041">
        <v>31</v>
      </c>
    </row>
    <row r="6042" spans="1:11" x14ac:dyDescent="0.6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246</v>
      </c>
      <c r="H6042" t="s">
        <v>245</v>
      </c>
      <c r="I6042" t="s">
        <v>246</v>
      </c>
      <c r="J6042">
        <v>52</v>
      </c>
      <c r="K6042">
        <v>31</v>
      </c>
    </row>
    <row r="6043" spans="1:11" x14ac:dyDescent="0.6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246</v>
      </c>
      <c r="H6043" t="s">
        <v>246</v>
      </c>
      <c r="I6043" t="s">
        <v>246</v>
      </c>
      <c r="J6043">
        <v>52</v>
      </c>
      <c r="K6043">
        <v>31</v>
      </c>
    </row>
    <row r="6044" spans="1:11" x14ac:dyDescent="0.6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245</v>
      </c>
      <c r="H6044" t="s">
        <v>245</v>
      </c>
      <c r="I6044" t="s">
        <v>246</v>
      </c>
      <c r="J6044">
        <v>52</v>
      </c>
      <c r="K6044">
        <v>31</v>
      </c>
    </row>
    <row r="6045" spans="1:11" x14ac:dyDescent="0.6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246</v>
      </c>
      <c r="H6045" t="s">
        <v>246</v>
      </c>
      <c r="I6045" t="s">
        <v>246</v>
      </c>
      <c r="J6045">
        <v>52</v>
      </c>
      <c r="K6045">
        <v>31</v>
      </c>
    </row>
    <row r="6046" spans="1:11" x14ac:dyDescent="0.6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246</v>
      </c>
      <c r="H6046" t="s">
        <v>245</v>
      </c>
      <c r="I6046" t="s">
        <v>246</v>
      </c>
      <c r="J6046">
        <v>52</v>
      </c>
      <c r="K6046">
        <v>31</v>
      </c>
    </row>
    <row r="6047" spans="1:11" x14ac:dyDescent="0.6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245</v>
      </c>
      <c r="H6047" t="s">
        <v>245</v>
      </c>
      <c r="I6047" t="s">
        <v>245</v>
      </c>
      <c r="J6047">
        <v>52</v>
      </c>
      <c r="K6047">
        <v>31</v>
      </c>
    </row>
    <row r="6048" spans="1:11" x14ac:dyDescent="0.6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246</v>
      </c>
      <c r="H6048" t="s">
        <v>245</v>
      </c>
      <c r="I6048" t="s">
        <v>246</v>
      </c>
      <c r="J6048">
        <v>52</v>
      </c>
      <c r="K6048">
        <v>31</v>
      </c>
    </row>
    <row r="6049" spans="1:11" x14ac:dyDescent="0.6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245</v>
      </c>
      <c r="H6049" t="s">
        <v>245</v>
      </c>
      <c r="I6049" t="s">
        <v>246</v>
      </c>
      <c r="J6049">
        <v>52</v>
      </c>
      <c r="K6049">
        <v>31</v>
      </c>
    </row>
    <row r="6050" spans="1:11" x14ac:dyDescent="0.6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246</v>
      </c>
      <c r="H6050" t="s">
        <v>245</v>
      </c>
      <c r="I6050" t="s">
        <v>246</v>
      </c>
      <c r="J6050">
        <v>52</v>
      </c>
      <c r="K6050">
        <v>31</v>
      </c>
    </row>
    <row r="6051" spans="1:11" x14ac:dyDescent="0.6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245</v>
      </c>
      <c r="H6051" t="s">
        <v>245</v>
      </c>
      <c r="I6051" t="s">
        <v>246</v>
      </c>
      <c r="J6051">
        <v>52</v>
      </c>
      <c r="K6051">
        <v>31</v>
      </c>
    </row>
    <row r="6052" spans="1:11" x14ac:dyDescent="0.6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245</v>
      </c>
      <c r="H6052" t="s">
        <v>245</v>
      </c>
      <c r="I6052" t="s">
        <v>246</v>
      </c>
      <c r="J6052">
        <v>52</v>
      </c>
      <c r="K6052">
        <v>31</v>
      </c>
    </row>
    <row r="6053" spans="1:11" x14ac:dyDescent="0.6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246</v>
      </c>
      <c r="H6053" t="s">
        <v>246</v>
      </c>
      <c r="I6053" t="s">
        <v>246</v>
      </c>
      <c r="J6053">
        <v>52</v>
      </c>
      <c r="K6053">
        <v>31</v>
      </c>
    </row>
    <row r="6054" spans="1:11" x14ac:dyDescent="0.6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245</v>
      </c>
      <c r="H6054" t="s">
        <v>245</v>
      </c>
      <c r="I6054" t="s">
        <v>246</v>
      </c>
      <c r="J6054">
        <v>52</v>
      </c>
      <c r="K6054">
        <v>31</v>
      </c>
    </row>
    <row r="6055" spans="1:11" x14ac:dyDescent="0.6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245</v>
      </c>
      <c r="H6055" t="s">
        <v>245</v>
      </c>
      <c r="I6055" t="s">
        <v>246</v>
      </c>
      <c r="J6055">
        <v>52</v>
      </c>
      <c r="K6055">
        <v>31</v>
      </c>
    </row>
    <row r="6056" spans="1:11" x14ac:dyDescent="0.6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246</v>
      </c>
      <c r="H6056" t="s">
        <v>245</v>
      </c>
      <c r="I6056" t="s">
        <v>246</v>
      </c>
      <c r="J6056">
        <v>52</v>
      </c>
      <c r="K6056">
        <v>31</v>
      </c>
    </row>
    <row r="6057" spans="1:11" x14ac:dyDescent="0.6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246</v>
      </c>
      <c r="H6057" t="s">
        <v>245</v>
      </c>
      <c r="I6057" t="s">
        <v>246</v>
      </c>
      <c r="J6057">
        <v>52</v>
      </c>
      <c r="K6057">
        <v>31</v>
      </c>
    </row>
    <row r="6058" spans="1:11" x14ac:dyDescent="0.6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245</v>
      </c>
      <c r="H6058" t="s">
        <v>245</v>
      </c>
      <c r="I6058" t="s">
        <v>246</v>
      </c>
      <c r="J6058">
        <v>52</v>
      </c>
      <c r="K6058">
        <v>31</v>
      </c>
    </row>
    <row r="6059" spans="1:11" x14ac:dyDescent="0.6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246</v>
      </c>
      <c r="H6059" t="s">
        <v>246</v>
      </c>
      <c r="I6059" t="s">
        <v>246</v>
      </c>
      <c r="J6059">
        <v>52</v>
      </c>
      <c r="K6059">
        <v>31</v>
      </c>
    </row>
    <row r="6060" spans="1:11" x14ac:dyDescent="0.6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246</v>
      </c>
      <c r="H6060" t="s">
        <v>246</v>
      </c>
      <c r="I6060" t="s">
        <v>246</v>
      </c>
      <c r="J6060">
        <v>52</v>
      </c>
      <c r="K6060">
        <v>31</v>
      </c>
    </row>
    <row r="6061" spans="1:11" x14ac:dyDescent="0.6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246</v>
      </c>
      <c r="H6061" t="s">
        <v>245</v>
      </c>
      <c r="I6061" t="s">
        <v>246</v>
      </c>
      <c r="J6061">
        <v>52</v>
      </c>
      <c r="K6061">
        <v>31</v>
      </c>
    </row>
    <row r="6062" spans="1:11" x14ac:dyDescent="0.6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245</v>
      </c>
      <c r="H6062" t="s">
        <v>245</v>
      </c>
      <c r="I6062" t="s">
        <v>246</v>
      </c>
      <c r="J6062">
        <v>52</v>
      </c>
      <c r="K6062">
        <v>31</v>
      </c>
    </row>
    <row r="6063" spans="1:11" x14ac:dyDescent="0.6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245</v>
      </c>
      <c r="H6063" t="s">
        <v>245</v>
      </c>
      <c r="I6063" t="s">
        <v>246</v>
      </c>
      <c r="J6063">
        <v>52</v>
      </c>
      <c r="K6063">
        <v>31</v>
      </c>
    </row>
    <row r="6064" spans="1:11" x14ac:dyDescent="0.6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246</v>
      </c>
      <c r="H6064" t="s">
        <v>246</v>
      </c>
      <c r="I6064" t="s">
        <v>246</v>
      </c>
      <c r="J6064">
        <v>52</v>
      </c>
      <c r="K6064">
        <v>31</v>
      </c>
    </row>
    <row r="6065" spans="1:11" x14ac:dyDescent="0.6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246</v>
      </c>
      <c r="H6065" t="s">
        <v>246</v>
      </c>
      <c r="I6065" t="s">
        <v>246</v>
      </c>
      <c r="J6065">
        <v>52</v>
      </c>
      <c r="K6065">
        <v>31</v>
      </c>
    </row>
    <row r="6066" spans="1:11" x14ac:dyDescent="0.6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246</v>
      </c>
      <c r="H6066" t="s">
        <v>246</v>
      </c>
      <c r="I6066" t="s">
        <v>246</v>
      </c>
      <c r="J6066">
        <v>52</v>
      </c>
      <c r="K6066">
        <v>31</v>
      </c>
    </row>
    <row r="6067" spans="1:11" x14ac:dyDescent="0.6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245</v>
      </c>
      <c r="H6067" t="s">
        <v>245</v>
      </c>
      <c r="I6067" t="s">
        <v>246</v>
      </c>
      <c r="J6067">
        <v>52</v>
      </c>
      <c r="K6067">
        <v>31</v>
      </c>
    </row>
    <row r="6068" spans="1:11" x14ac:dyDescent="0.6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246</v>
      </c>
      <c r="H6068" t="s">
        <v>245</v>
      </c>
      <c r="I6068" t="s">
        <v>246</v>
      </c>
      <c r="J6068">
        <v>52</v>
      </c>
      <c r="K6068">
        <v>31</v>
      </c>
    </row>
    <row r="6069" spans="1:11" x14ac:dyDescent="0.6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246</v>
      </c>
      <c r="H6069" t="s">
        <v>245</v>
      </c>
      <c r="I6069" t="s">
        <v>246</v>
      </c>
      <c r="J6069">
        <v>52</v>
      </c>
      <c r="K6069">
        <v>31</v>
      </c>
    </row>
    <row r="6070" spans="1:11" x14ac:dyDescent="0.6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246</v>
      </c>
      <c r="H6070" t="s">
        <v>245</v>
      </c>
      <c r="I6070" t="s">
        <v>246</v>
      </c>
      <c r="J6070">
        <v>52</v>
      </c>
      <c r="K6070">
        <v>31</v>
      </c>
    </row>
    <row r="6071" spans="1:11" x14ac:dyDescent="0.6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246</v>
      </c>
      <c r="H6071" t="s">
        <v>245</v>
      </c>
      <c r="I6071" t="s">
        <v>246</v>
      </c>
      <c r="J6071">
        <v>52</v>
      </c>
      <c r="K6071">
        <v>31</v>
      </c>
    </row>
    <row r="6072" spans="1:11" x14ac:dyDescent="0.6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246</v>
      </c>
      <c r="H6072" t="s">
        <v>245</v>
      </c>
      <c r="I6072" t="s">
        <v>246</v>
      </c>
      <c r="J6072">
        <v>52</v>
      </c>
      <c r="K6072">
        <v>31</v>
      </c>
    </row>
    <row r="6073" spans="1:11" x14ac:dyDescent="0.6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245</v>
      </c>
      <c r="H6073" t="s">
        <v>245</v>
      </c>
      <c r="I6073" t="s">
        <v>246</v>
      </c>
      <c r="J6073">
        <v>52</v>
      </c>
      <c r="K6073">
        <v>31</v>
      </c>
    </row>
    <row r="6074" spans="1:11" x14ac:dyDescent="0.6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245</v>
      </c>
      <c r="H6074" t="s">
        <v>245</v>
      </c>
      <c r="I6074" t="s">
        <v>246</v>
      </c>
      <c r="J6074">
        <v>52</v>
      </c>
      <c r="K6074">
        <v>31</v>
      </c>
    </row>
    <row r="6075" spans="1:11" x14ac:dyDescent="0.6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246</v>
      </c>
      <c r="H6075" t="s">
        <v>245</v>
      </c>
      <c r="I6075" t="s">
        <v>246</v>
      </c>
      <c r="J6075">
        <v>52</v>
      </c>
      <c r="K6075">
        <v>31</v>
      </c>
    </row>
    <row r="6076" spans="1:11" x14ac:dyDescent="0.6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246</v>
      </c>
      <c r="H6076" t="s">
        <v>245</v>
      </c>
      <c r="I6076" t="s">
        <v>246</v>
      </c>
      <c r="J6076">
        <v>52</v>
      </c>
      <c r="K6076">
        <v>31</v>
      </c>
    </row>
    <row r="6077" spans="1:11" x14ac:dyDescent="0.6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246</v>
      </c>
      <c r="H6077" t="s">
        <v>245</v>
      </c>
      <c r="I6077" t="s">
        <v>246</v>
      </c>
      <c r="J6077">
        <v>52</v>
      </c>
      <c r="K6077">
        <v>31</v>
      </c>
    </row>
    <row r="6078" spans="1:11" x14ac:dyDescent="0.6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246</v>
      </c>
      <c r="H6078" t="s">
        <v>245</v>
      </c>
      <c r="I6078" t="s">
        <v>246</v>
      </c>
      <c r="J6078">
        <v>52</v>
      </c>
      <c r="K6078">
        <v>31</v>
      </c>
    </row>
    <row r="6079" spans="1:11" x14ac:dyDescent="0.6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246</v>
      </c>
      <c r="H6079" t="s">
        <v>245</v>
      </c>
      <c r="I6079" t="s">
        <v>246</v>
      </c>
      <c r="J6079">
        <v>52</v>
      </c>
      <c r="K6079">
        <v>31</v>
      </c>
    </row>
    <row r="6080" spans="1:11" x14ac:dyDescent="0.6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246</v>
      </c>
      <c r="H6080" t="s">
        <v>245</v>
      </c>
      <c r="I6080" t="s">
        <v>246</v>
      </c>
      <c r="J6080">
        <v>52</v>
      </c>
      <c r="K6080">
        <v>31</v>
      </c>
    </row>
    <row r="6081" spans="1:11" x14ac:dyDescent="0.6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246</v>
      </c>
      <c r="H6081" t="s">
        <v>245</v>
      </c>
      <c r="I6081" t="s">
        <v>246</v>
      </c>
      <c r="J6081">
        <v>52</v>
      </c>
      <c r="K6081">
        <v>31</v>
      </c>
    </row>
    <row r="6082" spans="1:11" x14ac:dyDescent="0.6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246</v>
      </c>
      <c r="H6082" t="s">
        <v>246</v>
      </c>
      <c r="I6082" t="s">
        <v>246</v>
      </c>
      <c r="J6082">
        <v>52</v>
      </c>
      <c r="K6082">
        <v>31</v>
      </c>
    </row>
    <row r="6083" spans="1:11" x14ac:dyDescent="0.6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246</v>
      </c>
      <c r="H6083" t="s">
        <v>245</v>
      </c>
      <c r="I6083" t="s">
        <v>246</v>
      </c>
      <c r="J6083">
        <v>52</v>
      </c>
      <c r="K6083">
        <v>31</v>
      </c>
    </row>
    <row r="6084" spans="1:11" x14ac:dyDescent="0.6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246</v>
      </c>
      <c r="H6084" t="s">
        <v>245</v>
      </c>
      <c r="I6084" t="s">
        <v>246</v>
      </c>
      <c r="J6084">
        <v>52</v>
      </c>
      <c r="K6084">
        <v>31</v>
      </c>
    </row>
    <row r="6085" spans="1:11" x14ac:dyDescent="0.6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246</v>
      </c>
      <c r="H6085" t="s">
        <v>246</v>
      </c>
      <c r="I6085" t="s">
        <v>246</v>
      </c>
      <c r="J6085">
        <v>52</v>
      </c>
      <c r="K6085">
        <v>31</v>
      </c>
    </row>
    <row r="6086" spans="1:11" x14ac:dyDescent="0.6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246</v>
      </c>
      <c r="H6086" t="s">
        <v>245</v>
      </c>
      <c r="I6086" t="s">
        <v>246</v>
      </c>
      <c r="J6086">
        <v>52</v>
      </c>
      <c r="K6086">
        <v>31</v>
      </c>
    </row>
    <row r="6087" spans="1:11" x14ac:dyDescent="0.6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246</v>
      </c>
      <c r="H6087" t="s">
        <v>245</v>
      </c>
      <c r="I6087" t="s">
        <v>246</v>
      </c>
      <c r="J6087">
        <v>52</v>
      </c>
      <c r="K6087">
        <v>31</v>
      </c>
    </row>
    <row r="6088" spans="1:11" x14ac:dyDescent="0.6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246</v>
      </c>
      <c r="H6088" t="s">
        <v>246</v>
      </c>
      <c r="I6088" t="s">
        <v>246</v>
      </c>
      <c r="J6088">
        <v>52</v>
      </c>
      <c r="K6088">
        <v>31</v>
      </c>
    </row>
    <row r="6089" spans="1:11" x14ac:dyDescent="0.6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245</v>
      </c>
      <c r="H6089" t="s">
        <v>245</v>
      </c>
      <c r="I6089" t="s">
        <v>246</v>
      </c>
      <c r="J6089">
        <v>52</v>
      </c>
      <c r="K6089">
        <v>31</v>
      </c>
    </row>
    <row r="6090" spans="1:11" x14ac:dyDescent="0.6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246</v>
      </c>
      <c r="H6090" t="s">
        <v>245</v>
      </c>
      <c r="I6090" t="s">
        <v>246</v>
      </c>
      <c r="J6090">
        <v>52</v>
      </c>
      <c r="K6090">
        <v>31</v>
      </c>
    </row>
    <row r="6091" spans="1:11" x14ac:dyDescent="0.6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246</v>
      </c>
      <c r="H6091" t="s">
        <v>246</v>
      </c>
      <c r="I6091" t="s">
        <v>246</v>
      </c>
      <c r="J6091">
        <v>52</v>
      </c>
      <c r="K6091">
        <v>31</v>
      </c>
    </row>
    <row r="6092" spans="1:11" x14ac:dyDescent="0.6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246</v>
      </c>
      <c r="H6092" t="s">
        <v>245</v>
      </c>
      <c r="I6092" t="s">
        <v>246</v>
      </c>
      <c r="J6092">
        <v>51</v>
      </c>
      <c r="K6092">
        <v>32</v>
      </c>
    </row>
    <row r="6093" spans="1:11" x14ac:dyDescent="0.6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246</v>
      </c>
      <c r="H6093" t="s">
        <v>246</v>
      </c>
      <c r="I6093" t="s">
        <v>246</v>
      </c>
      <c r="J6093">
        <v>51</v>
      </c>
      <c r="K6093">
        <v>32</v>
      </c>
    </row>
    <row r="6094" spans="1:11" x14ac:dyDescent="0.6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246</v>
      </c>
      <c r="H6094" t="s">
        <v>246</v>
      </c>
      <c r="I6094" t="s">
        <v>246</v>
      </c>
      <c r="J6094">
        <v>51</v>
      </c>
      <c r="K6094">
        <v>32</v>
      </c>
    </row>
    <row r="6095" spans="1:11" x14ac:dyDescent="0.6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246</v>
      </c>
      <c r="H6095" t="s">
        <v>245</v>
      </c>
      <c r="I6095" t="s">
        <v>246</v>
      </c>
      <c r="J6095">
        <v>51</v>
      </c>
      <c r="K6095">
        <v>32</v>
      </c>
    </row>
    <row r="6096" spans="1:11" x14ac:dyDescent="0.6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245</v>
      </c>
      <c r="H6096" t="s">
        <v>245</v>
      </c>
      <c r="I6096" t="s">
        <v>246</v>
      </c>
      <c r="J6096">
        <v>51</v>
      </c>
      <c r="K6096">
        <v>32</v>
      </c>
    </row>
    <row r="6097" spans="1:11" x14ac:dyDescent="0.6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245</v>
      </c>
      <c r="H6097" t="s">
        <v>245</v>
      </c>
      <c r="I6097" t="s">
        <v>246</v>
      </c>
      <c r="J6097">
        <v>51</v>
      </c>
      <c r="K6097">
        <v>32</v>
      </c>
    </row>
    <row r="6098" spans="1:11" x14ac:dyDescent="0.6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246</v>
      </c>
      <c r="H6098" t="s">
        <v>246</v>
      </c>
      <c r="I6098" t="s">
        <v>246</v>
      </c>
      <c r="J6098">
        <v>51</v>
      </c>
      <c r="K6098">
        <v>32</v>
      </c>
    </row>
    <row r="6099" spans="1:11" x14ac:dyDescent="0.6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246</v>
      </c>
      <c r="H6099" t="s">
        <v>246</v>
      </c>
      <c r="I6099" t="s">
        <v>246</v>
      </c>
      <c r="J6099">
        <v>51</v>
      </c>
      <c r="K6099">
        <v>32</v>
      </c>
    </row>
    <row r="6100" spans="1:11" x14ac:dyDescent="0.6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245</v>
      </c>
      <c r="H6100" t="s">
        <v>245</v>
      </c>
      <c r="I6100" t="s">
        <v>246</v>
      </c>
      <c r="J6100">
        <v>51</v>
      </c>
      <c r="K6100">
        <v>32</v>
      </c>
    </row>
    <row r="6101" spans="1:11" x14ac:dyDescent="0.6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245</v>
      </c>
      <c r="H6101" t="s">
        <v>245</v>
      </c>
      <c r="I6101" t="s">
        <v>246</v>
      </c>
      <c r="J6101">
        <v>51</v>
      </c>
      <c r="K6101">
        <v>32</v>
      </c>
    </row>
    <row r="6102" spans="1:11" x14ac:dyDescent="0.6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245</v>
      </c>
      <c r="H6102" t="s">
        <v>245</v>
      </c>
      <c r="I6102" t="s">
        <v>245</v>
      </c>
      <c r="J6102">
        <v>51</v>
      </c>
      <c r="K6102">
        <v>32</v>
      </c>
    </row>
    <row r="6103" spans="1:11" x14ac:dyDescent="0.6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246</v>
      </c>
      <c r="H6103" t="s">
        <v>246</v>
      </c>
      <c r="I6103" t="s">
        <v>246</v>
      </c>
      <c r="J6103">
        <v>51</v>
      </c>
      <c r="K6103">
        <v>32</v>
      </c>
    </row>
    <row r="6104" spans="1:11" x14ac:dyDescent="0.6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246</v>
      </c>
      <c r="H6104" t="s">
        <v>245</v>
      </c>
      <c r="I6104" t="s">
        <v>246</v>
      </c>
      <c r="J6104">
        <v>51</v>
      </c>
      <c r="K6104">
        <v>32</v>
      </c>
    </row>
    <row r="6105" spans="1:11" x14ac:dyDescent="0.6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246</v>
      </c>
      <c r="H6105" t="s">
        <v>246</v>
      </c>
      <c r="I6105" t="s">
        <v>246</v>
      </c>
      <c r="J6105">
        <v>51</v>
      </c>
      <c r="K6105">
        <v>32</v>
      </c>
    </row>
    <row r="6106" spans="1:11" x14ac:dyDescent="0.6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245</v>
      </c>
      <c r="H6106" t="s">
        <v>245</v>
      </c>
      <c r="I6106" t="s">
        <v>246</v>
      </c>
      <c r="J6106">
        <v>51</v>
      </c>
      <c r="K6106">
        <v>32</v>
      </c>
    </row>
    <row r="6107" spans="1:11" x14ac:dyDescent="0.6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246</v>
      </c>
      <c r="H6107" t="s">
        <v>246</v>
      </c>
      <c r="I6107" t="s">
        <v>246</v>
      </c>
      <c r="J6107">
        <v>51</v>
      </c>
      <c r="K6107">
        <v>32</v>
      </c>
    </row>
    <row r="6108" spans="1:11" x14ac:dyDescent="0.6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246</v>
      </c>
      <c r="H6108" t="s">
        <v>246</v>
      </c>
      <c r="I6108" t="s">
        <v>246</v>
      </c>
      <c r="J6108">
        <v>51</v>
      </c>
      <c r="K6108">
        <v>32</v>
      </c>
    </row>
    <row r="6109" spans="1:11" x14ac:dyDescent="0.6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246</v>
      </c>
      <c r="H6109" t="s">
        <v>245</v>
      </c>
      <c r="I6109" t="s">
        <v>246</v>
      </c>
      <c r="J6109">
        <v>51</v>
      </c>
      <c r="K6109">
        <v>32</v>
      </c>
    </row>
    <row r="6110" spans="1:11" x14ac:dyDescent="0.6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246</v>
      </c>
      <c r="H6110" t="s">
        <v>245</v>
      </c>
      <c r="I6110" t="s">
        <v>246</v>
      </c>
      <c r="J6110">
        <v>51</v>
      </c>
      <c r="K6110">
        <v>32</v>
      </c>
    </row>
    <row r="6111" spans="1:11" x14ac:dyDescent="0.6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245</v>
      </c>
      <c r="H6111" t="s">
        <v>245</v>
      </c>
      <c r="I6111" t="s">
        <v>246</v>
      </c>
      <c r="J6111">
        <v>51</v>
      </c>
      <c r="K6111">
        <v>32</v>
      </c>
    </row>
    <row r="6112" spans="1:11" x14ac:dyDescent="0.6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245</v>
      </c>
      <c r="H6112" t="s">
        <v>245</v>
      </c>
      <c r="I6112" t="s">
        <v>246</v>
      </c>
      <c r="J6112">
        <v>51</v>
      </c>
      <c r="K6112">
        <v>32</v>
      </c>
    </row>
    <row r="6113" spans="1:11" x14ac:dyDescent="0.6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246</v>
      </c>
      <c r="H6113" t="s">
        <v>245</v>
      </c>
      <c r="I6113" t="s">
        <v>246</v>
      </c>
      <c r="J6113">
        <v>51</v>
      </c>
      <c r="K6113">
        <v>32</v>
      </c>
    </row>
    <row r="6114" spans="1:11" x14ac:dyDescent="0.6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246</v>
      </c>
      <c r="H6114" t="s">
        <v>245</v>
      </c>
      <c r="I6114" t="s">
        <v>246</v>
      </c>
      <c r="J6114">
        <v>51</v>
      </c>
      <c r="K6114">
        <v>32</v>
      </c>
    </row>
    <row r="6115" spans="1:11" x14ac:dyDescent="0.6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246</v>
      </c>
      <c r="H6115" t="s">
        <v>246</v>
      </c>
      <c r="I6115" t="s">
        <v>246</v>
      </c>
      <c r="J6115">
        <v>51</v>
      </c>
      <c r="K6115">
        <v>32</v>
      </c>
    </row>
    <row r="6116" spans="1:11" x14ac:dyDescent="0.6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246</v>
      </c>
      <c r="H6116" t="s">
        <v>245</v>
      </c>
      <c r="I6116" t="s">
        <v>246</v>
      </c>
      <c r="J6116">
        <v>51</v>
      </c>
      <c r="K6116">
        <v>32</v>
      </c>
    </row>
    <row r="6117" spans="1:11" x14ac:dyDescent="0.6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246</v>
      </c>
      <c r="H6117" t="s">
        <v>245</v>
      </c>
      <c r="I6117" t="s">
        <v>246</v>
      </c>
      <c r="J6117">
        <v>51</v>
      </c>
      <c r="K6117">
        <v>32</v>
      </c>
    </row>
    <row r="6118" spans="1:11" x14ac:dyDescent="0.6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246</v>
      </c>
      <c r="H6118" t="s">
        <v>245</v>
      </c>
      <c r="I6118" t="s">
        <v>246</v>
      </c>
      <c r="J6118">
        <v>51</v>
      </c>
      <c r="K6118">
        <v>32</v>
      </c>
    </row>
    <row r="6119" spans="1:11" x14ac:dyDescent="0.6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246</v>
      </c>
      <c r="H6119" t="s">
        <v>245</v>
      </c>
      <c r="I6119" t="s">
        <v>246</v>
      </c>
      <c r="J6119">
        <v>51</v>
      </c>
      <c r="K6119">
        <v>32</v>
      </c>
    </row>
    <row r="6120" spans="1:11" x14ac:dyDescent="0.6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246</v>
      </c>
      <c r="H6120" t="s">
        <v>246</v>
      </c>
      <c r="I6120" t="s">
        <v>246</v>
      </c>
      <c r="J6120">
        <v>51</v>
      </c>
      <c r="K6120">
        <v>32</v>
      </c>
    </row>
    <row r="6121" spans="1:11" x14ac:dyDescent="0.6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246</v>
      </c>
      <c r="H6121" t="s">
        <v>245</v>
      </c>
      <c r="I6121" t="s">
        <v>246</v>
      </c>
      <c r="J6121">
        <v>51</v>
      </c>
      <c r="K6121">
        <v>32</v>
      </c>
    </row>
    <row r="6122" spans="1:11" x14ac:dyDescent="0.6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246</v>
      </c>
      <c r="H6122" t="s">
        <v>245</v>
      </c>
      <c r="I6122" t="s">
        <v>246</v>
      </c>
      <c r="J6122">
        <v>51</v>
      </c>
      <c r="K6122">
        <v>32</v>
      </c>
    </row>
    <row r="6123" spans="1:11" x14ac:dyDescent="0.6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246</v>
      </c>
      <c r="H6123" t="s">
        <v>246</v>
      </c>
      <c r="I6123" t="s">
        <v>246</v>
      </c>
      <c r="J6123">
        <v>51</v>
      </c>
      <c r="K6123">
        <v>32</v>
      </c>
    </row>
    <row r="6124" spans="1:11" x14ac:dyDescent="0.6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246</v>
      </c>
      <c r="H6124" t="s">
        <v>245</v>
      </c>
      <c r="I6124" t="s">
        <v>246</v>
      </c>
      <c r="J6124">
        <v>51</v>
      </c>
      <c r="K6124">
        <v>32</v>
      </c>
    </row>
    <row r="6125" spans="1:11" x14ac:dyDescent="0.6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246</v>
      </c>
      <c r="H6125" t="s">
        <v>245</v>
      </c>
      <c r="I6125" t="s">
        <v>246</v>
      </c>
      <c r="J6125">
        <v>51</v>
      </c>
      <c r="K6125">
        <v>32</v>
      </c>
    </row>
    <row r="6126" spans="1:11" x14ac:dyDescent="0.6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245</v>
      </c>
      <c r="H6126" t="s">
        <v>245</v>
      </c>
      <c r="I6126" t="s">
        <v>246</v>
      </c>
      <c r="J6126">
        <v>51</v>
      </c>
      <c r="K6126">
        <v>32</v>
      </c>
    </row>
    <row r="6127" spans="1:11" x14ac:dyDescent="0.6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245</v>
      </c>
      <c r="H6127" t="s">
        <v>245</v>
      </c>
      <c r="I6127" t="s">
        <v>246</v>
      </c>
      <c r="J6127">
        <v>51</v>
      </c>
      <c r="K6127">
        <v>32</v>
      </c>
    </row>
    <row r="6128" spans="1:11" x14ac:dyDescent="0.6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246</v>
      </c>
      <c r="H6128" t="s">
        <v>245</v>
      </c>
      <c r="I6128" t="s">
        <v>246</v>
      </c>
      <c r="J6128">
        <v>51</v>
      </c>
      <c r="K6128">
        <v>32</v>
      </c>
    </row>
    <row r="6129" spans="1:11" x14ac:dyDescent="0.6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246</v>
      </c>
      <c r="H6129" t="s">
        <v>246</v>
      </c>
      <c r="I6129" t="s">
        <v>246</v>
      </c>
      <c r="J6129">
        <v>51</v>
      </c>
      <c r="K6129">
        <v>32</v>
      </c>
    </row>
    <row r="6130" spans="1:11" x14ac:dyDescent="0.6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246</v>
      </c>
      <c r="H6130" t="s">
        <v>245</v>
      </c>
      <c r="I6130" t="s">
        <v>246</v>
      </c>
      <c r="J6130">
        <v>51</v>
      </c>
      <c r="K6130">
        <v>32</v>
      </c>
    </row>
    <row r="6131" spans="1:11" x14ac:dyDescent="0.6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246</v>
      </c>
      <c r="H6131" t="s">
        <v>245</v>
      </c>
      <c r="I6131" t="s">
        <v>246</v>
      </c>
      <c r="J6131">
        <v>51</v>
      </c>
      <c r="K6131">
        <v>32</v>
      </c>
    </row>
    <row r="6132" spans="1:11" x14ac:dyDescent="0.6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246</v>
      </c>
      <c r="H6132" t="s">
        <v>245</v>
      </c>
      <c r="I6132" t="s">
        <v>246</v>
      </c>
      <c r="J6132">
        <v>51</v>
      </c>
      <c r="K6132">
        <v>32</v>
      </c>
    </row>
    <row r="6133" spans="1:11" x14ac:dyDescent="0.6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245</v>
      </c>
      <c r="H6133" t="s">
        <v>245</v>
      </c>
      <c r="I6133" t="s">
        <v>246</v>
      </c>
      <c r="J6133">
        <v>51</v>
      </c>
      <c r="K6133">
        <v>32</v>
      </c>
    </row>
    <row r="6134" spans="1:11" x14ac:dyDescent="0.6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246</v>
      </c>
      <c r="H6134" t="s">
        <v>245</v>
      </c>
      <c r="I6134" t="s">
        <v>246</v>
      </c>
      <c r="J6134">
        <v>51</v>
      </c>
      <c r="K6134">
        <v>32</v>
      </c>
    </row>
    <row r="6135" spans="1:11" x14ac:dyDescent="0.6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246</v>
      </c>
      <c r="H6135" t="s">
        <v>245</v>
      </c>
      <c r="I6135" t="s">
        <v>246</v>
      </c>
      <c r="J6135">
        <v>51</v>
      </c>
      <c r="K6135">
        <v>32</v>
      </c>
    </row>
    <row r="6136" spans="1:11" x14ac:dyDescent="0.6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246</v>
      </c>
      <c r="H6136" t="s">
        <v>245</v>
      </c>
      <c r="I6136" t="s">
        <v>246</v>
      </c>
      <c r="J6136">
        <v>51</v>
      </c>
      <c r="K6136">
        <v>32</v>
      </c>
    </row>
    <row r="6137" spans="1:11" x14ac:dyDescent="0.6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246</v>
      </c>
      <c r="H6137" t="s">
        <v>246</v>
      </c>
      <c r="I6137" t="s">
        <v>246</v>
      </c>
      <c r="J6137">
        <v>51</v>
      </c>
      <c r="K6137">
        <v>32</v>
      </c>
    </row>
    <row r="6138" spans="1:11" x14ac:dyDescent="0.6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246</v>
      </c>
      <c r="H6138" t="s">
        <v>245</v>
      </c>
      <c r="I6138" t="s">
        <v>246</v>
      </c>
      <c r="J6138">
        <v>51</v>
      </c>
      <c r="K6138">
        <v>32</v>
      </c>
    </row>
    <row r="6139" spans="1:11" x14ac:dyDescent="0.6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246</v>
      </c>
      <c r="H6139" t="s">
        <v>245</v>
      </c>
      <c r="I6139" t="s">
        <v>246</v>
      </c>
      <c r="J6139">
        <v>51</v>
      </c>
      <c r="K6139">
        <v>32</v>
      </c>
    </row>
    <row r="6140" spans="1:11" x14ac:dyDescent="0.6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245</v>
      </c>
      <c r="H6140" t="s">
        <v>245</v>
      </c>
      <c r="I6140" t="s">
        <v>246</v>
      </c>
      <c r="J6140">
        <v>51</v>
      </c>
      <c r="K6140">
        <v>32</v>
      </c>
    </row>
    <row r="6141" spans="1:11" x14ac:dyDescent="0.6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246</v>
      </c>
      <c r="H6141" t="s">
        <v>245</v>
      </c>
      <c r="I6141" t="s">
        <v>246</v>
      </c>
      <c r="J6141">
        <v>51</v>
      </c>
      <c r="K6141">
        <v>32</v>
      </c>
    </row>
    <row r="6142" spans="1:11" x14ac:dyDescent="0.6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245</v>
      </c>
      <c r="H6142" t="s">
        <v>245</v>
      </c>
      <c r="I6142" t="s">
        <v>246</v>
      </c>
      <c r="J6142">
        <v>51</v>
      </c>
      <c r="K6142">
        <v>32</v>
      </c>
    </row>
    <row r="6143" spans="1:11" x14ac:dyDescent="0.6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245</v>
      </c>
      <c r="H6143" t="s">
        <v>245</v>
      </c>
      <c r="I6143" t="s">
        <v>246</v>
      </c>
      <c r="J6143">
        <v>40</v>
      </c>
      <c r="K6143">
        <v>33</v>
      </c>
    </row>
    <row r="6144" spans="1:11" x14ac:dyDescent="0.6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246</v>
      </c>
      <c r="H6144" t="s">
        <v>245</v>
      </c>
      <c r="I6144" t="s">
        <v>246</v>
      </c>
      <c r="J6144">
        <v>40</v>
      </c>
      <c r="K6144">
        <v>33</v>
      </c>
    </row>
    <row r="6145" spans="1:11" x14ac:dyDescent="0.6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245</v>
      </c>
      <c r="H6145" t="s">
        <v>245</v>
      </c>
      <c r="I6145" t="s">
        <v>246</v>
      </c>
      <c r="J6145">
        <v>40</v>
      </c>
      <c r="K6145">
        <v>33</v>
      </c>
    </row>
    <row r="6146" spans="1:11" x14ac:dyDescent="0.6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245</v>
      </c>
      <c r="H6146" t="s">
        <v>245</v>
      </c>
      <c r="I6146" t="s">
        <v>246</v>
      </c>
      <c r="J6146">
        <v>40</v>
      </c>
      <c r="K6146">
        <v>33</v>
      </c>
    </row>
    <row r="6147" spans="1:11" x14ac:dyDescent="0.6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246</v>
      </c>
      <c r="H6147" t="s">
        <v>246</v>
      </c>
      <c r="I6147" t="s">
        <v>246</v>
      </c>
      <c r="J6147">
        <v>40</v>
      </c>
      <c r="K6147">
        <v>33</v>
      </c>
    </row>
    <row r="6148" spans="1:11" x14ac:dyDescent="0.6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246</v>
      </c>
      <c r="H6148" t="s">
        <v>245</v>
      </c>
      <c r="I6148" t="s">
        <v>246</v>
      </c>
      <c r="J6148">
        <v>40</v>
      </c>
      <c r="K6148">
        <v>33</v>
      </c>
    </row>
    <row r="6149" spans="1:11" x14ac:dyDescent="0.6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246</v>
      </c>
      <c r="H6149" t="s">
        <v>245</v>
      </c>
      <c r="I6149" t="s">
        <v>246</v>
      </c>
      <c r="J6149">
        <v>40</v>
      </c>
      <c r="K6149">
        <v>33</v>
      </c>
    </row>
    <row r="6150" spans="1:11" x14ac:dyDescent="0.6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246</v>
      </c>
      <c r="H6150" t="s">
        <v>246</v>
      </c>
      <c r="I6150" t="s">
        <v>246</v>
      </c>
      <c r="J6150">
        <v>40</v>
      </c>
      <c r="K6150">
        <v>33</v>
      </c>
    </row>
    <row r="6151" spans="1:11" x14ac:dyDescent="0.6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245</v>
      </c>
      <c r="H6151" t="s">
        <v>245</v>
      </c>
      <c r="I6151" t="s">
        <v>246</v>
      </c>
      <c r="J6151">
        <v>40</v>
      </c>
      <c r="K6151">
        <v>33</v>
      </c>
    </row>
    <row r="6152" spans="1:11" x14ac:dyDescent="0.6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246</v>
      </c>
      <c r="H6152" t="s">
        <v>245</v>
      </c>
      <c r="I6152" t="s">
        <v>246</v>
      </c>
      <c r="J6152">
        <v>40</v>
      </c>
      <c r="K6152">
        <v>33</v>
      </c>
    </row>
    <row r="6153" spans="1:11" x14ac:dyDescent="0.6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246</v>
      </c>
      <c r="H6153" t="s">
        <v>245</v>
      </c>
      <c r="I6153" t="s">
        <v>246</v>
      </c>
      <c r="J6153">
        <v>40</v>
      </c>
      <c r="K6153">
        <v>33</v>
      </c>
    </row>
    <row r="6154" spans="1:11" x14ac:dyDescent="0.6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246</v>
      </c>
      <c r="H6154" t="s">
        <v>245</v>
      </c>
      <c r="I6154" t="s">
        <v>246</v>
      </c>
      <c r="J6154">
        <v>40</v>
      </c>
      <c r="K6154">
        <v>33</v>
      </c>
    </row>
    <row r="6155" spans="1:11" x14ac:dyDescent="0.6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246</v>
      </c>
      <c r="H6155" t="s">
        <v>246</v>
      </c>
      <c r="I6155" t="s">
        <v>246</v>
      </c>
      <c r="J6155">
        <v>40</v>
      </c>
      <c r="K6155">
        <v>33</v>
      </c>
    </row>
    <row r="6156" spans="1:11" x14ac:dyDescent="0.6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246</v>
      </c>
      <c r="H6156" t="s">
        <v>245</v>
      </c>
      <c r="I6156" t="s">
        <v>246</v>
      </c>
      <c r="J6156">
        <v>40</v>
      </c>
      <c r="K6156">
        <v>33</v>
      </c>
    </row>
    <row r="6157" spans="1:11" x14ac:dyDescent="0.6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245</v>
      </c>
      <c r="H6157" t="s">
        <v>245</v>
      </c>
      <c r="I6157" t="s">
        <v>246</v>
      </c>
      <c r="J6157">
        <v>40</v>
      </c>
      <c r="K6157">
        <v>33</v>
      </c>
    </row>
    <row r="6158" spans="1:11" x14ac:dyDescent="0.6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246</v>
      </c>
      <c r="H6158" t="s">
        <v>245</v>
      </c>
      <c r="I6158" t="s">
        <v>246</v>
      </c>
      <c r="J6158">
        <v>40</v>
      </c>
      <c r="K6158">
        <v>33</v>
      </c>
    </row>
    <row r="6159" spans="1:11" x14ac:dyDescent="0.6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246</v>
      </c>
      <c r="H6159" t="s">
        <v>246</v>
      </c>
      <c r="I6159" t="s">
        <v>246</v>
      </c>
      <c r="J6159">
        <v>40</v>
      </c>
      <c r="K6159">
        <v>33</v>
      </c>
    </row>
    <row r="6160" spans="1:11" x14ac:dyDescent="0.6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246</v>
      </c>
      <c r="H6160" t="s">
        <v>245</v>
      </c>
      <c r="I6160" t="s">
        <v>246</v>
      </c>
      <c r="J6160">
        <v>40</v>
      </c>
      <c r="K6160">
        <v>33</v>
      </c>
    </row>
    <row r="6161" spans="1:11" x14ac:dyDescent="0.6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246</v>
      </c>
      <c r="H6161" t="s">
        <v>245</v>
      </c>
      <c r="I6161" t="s">
        <v>246</v>
      </c>
      <c r="J6161">
        <v>40</v>
      </c>
      <c r="K6161">
        <v>33</v>
      </c>
    </row>
    <row r="6162" spans="1:11" x14ac:dyDescent="0.6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246</v>
      </c>
      <c r="H6162" t="s">
        <v>245</v>
      </c>
      <c r="I6162" t="s">
        <v>246</v>
      </c>
      <c r="J6162">
        <v>40</v>
      </c>
      <c r="K6162">
        <v>33</v>
      </c>
    </row>
    <row r="6163" spans="1:11" x14ac:dyDescent="0.6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246</v>
      </c>
      <c r="H6163" t="s">
        <v>245</v>
      </c>
      <c r="I6163" t="s">
        <v>246</v>
      </c>
      <c r="J6163">
        <v>40</v>
      </c>
      <c r="K6163">
        <v>33</v>
      </c>
    </row>
    <row r="6164" spans="1:11" x14ac:dyDescent="0.6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245</v>
      </c>
      <c r="H6164" t="s">
        <v>245</v>
      </c>
      <c r="I6164" t="s">
        <v>246</v>
      </c>
      <c r="J6164">
        <v>40</v>
      </c>
      <c r="K6164">
        <v>33</v>
      </c>
    </row>
    <row r="6165" spans="1:11" x14ac:dyDescent="0.6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246</v>
      </c>
      <c r="H6165" t="s">
        <v>245</v>
      </c>
      <c r="I6165" t="s">
        <v>246</v>
      </c>
      <c r="J6165">
        <v>40</v>
      </c>
      <c r="K6165">
        <v>33</v>
      </c>
    </row>
    <row r="6166" spans="1:11" x14ac:dyDescent="0.6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246</v>
      </c>
      <c r="H6166" t="s">
        <v>245</v>
      </c>
      <c r="I6166" t="s">
        <v>246</v>
      </c>
      <c r="J6166">
        <v>40</v>
      </c>
      <c r="K6166">
        <v>33</v>
      </c>
    </row>
    <row r="6167" spans="1:11" x14ac:dyDescent="0.6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246</v>
      </c>
      <c r="H6167" t="s">
        <v>245</v>
      </c>
      <c r="I6167" t="s">
        <v>246</v>
      </c>
      <c r="J6167">
        <v>40</v>
      </c>
      <c r="K6167">
        <v>33</v>
      </c>
    </row>
    <row r="6168" spans="1:11" x14ac:dyDescent="0.6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245</v>
      </c>
      <c r="H6168" t="s">
        <v>245</v>
      </c>
      <c r="I6168" t="s">
        <v>245</v>
      </c>
      <c r="J6168">
        <v>40</v>
      </c>
      <c r="K6168">
        <v>33</v>
      </c>
    </row>
    <row r="6169" spans="1:11" x14ac:dyDescent="0.6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246</v>
      </c>
      <c r="H6169" t="s">
        <v>246</v>
      </c>
      <c r="I6169" t="s">
        <v>246</v>
      </c>
      <c r="J6169">
        <v>40</v>
      </c>
      <c r="K6169">
        <v>33</v>
      </c>
    </row>
    <row r="6170" spans="1:11" x14ac:dyDescent="0.6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246</v>
      </c>
      <c r="H6170" t="s">
        <v>245</v>
      </c>
      <c r="I6170" t="s">
        <v>246</v>
      </c>
      <c r="J6170">
        <v>40</v>
      </c>
      <c r="K6170">
        <v>33</v>
      </c>
    </row>
    <row r="6171" spans="1:11" x14ac:dyDescent="0.6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246</v>
      </c>
      <c r="H6171" t="s">
        <v>245</v>
      </c>
      <c r="I6171" t="s">
        <v>246</v>
      </c>
      <c r="J6171">
        <v>40</v>
      </c>
      <c r="K6171">
        <v>33</v>
      </c>
    </row>
    <row r="6172" spans="1:11" x14ac:dyDescent="0.6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246</v>
      </c>
      <c r="H6172" t="s">
        <v>245</v>
      </c>
      <c r="I6172" t="s">
        <v>246</v>
      </c>
      <c r="J6172">
        <v>40</v>
      </c>
      <c r="K6172">
        <v>33</v>
      </c>
    </row>
    <row r="6173" spans="1:11" x14ac:dyDescent="0.6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245</v>
      </c>
      <c r="H6173" t="s">
        <v>245</v>
      </c>
      <c r="I6173" t="s">
        <v>246</v>
      </c>
      <c r="J6173">
        <v>40</v>
      </c>
      <c r="K6173">
        <v>33</v>
      </c>
    </row>
    <row r="6174" spans="1:11" x14ac:dyDescent="0.6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245</v>
      </c>
      <c r="H6174" t="s">
        <v>245</v>
      </c>
      <c r="I6174" t="s">
        <v>246</v>
      </c>
      <c r="J6174">
        <v>40</v>
      </c>
      <c r="K6174">
        <v>33</v>
      </c>
    </row>
    <row r="6175" spans="1:11" x14ac:dyDescent="0.6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246</v>
      </c>
      <c r="H6175" t="s">
        <v>245</v>
      </c>
      <c r="I6175" t="s">
        <v>246</v>
      </c>
      <c r="J6175">
        <v>40</v>
      </c>
      <c r="K6175">
        <v>33</v>
      </c>
    </row>
    <row r="6176" spans="1:11" x14ac:dyDescent="0.6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246</v>
      </c>
      <c r="H6176" t="s">
        <v>245</v>
      </c>
      <c r="I6176" t="s">
        <v>246</v>
      </c>
      <c r="J6176">
        <v>40</v>
      </c>
      <c r="K6176">
        <v>33</v>
      </c>
    </row>
    <row r="6177" spans="1:11" x14ac:dyDescent="0.6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245</v>
      </c>
      <c r="H6177" t="s">
        <v>245</v>
      </c>
      <c r="I6177" t="s">
        <v>246</v>
      </c>
      <c r="J6177">
        <v>40</v>
      </c>
      <c r="K6177">
        <v>33</v>
      </c>
    </row>
    <row r="6178" spans="1:11" x14ac:dyDescent="0.6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246</v>
      </c>
      <c r="H6178" t="s">
        <v>245</v>
      </c>
      <c r="I6178" t="s">
        <v>246</v>
      </c>
      <c r="J6178">
        <v>40</v>
      </c>
      <c r="K6178">
        <v>33</v>
      </c>
    </row>
    <row r="6179" spans="1:11" x14ac:dyDescent="0.6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245</v>
      </c>
      <c r="H6179" t="s">
        <v>245</v>
      </c>
      <c r="I6179" t="s">
        <v>246</v>
      </c>
      <c r="J6179">
        <v>40</v>
      </c>
      <c r="K6179">
        <v>33</v>
      </c>
    </row>
    <row r="6180" spans="1:11" x14ac:dyDescent="0.6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246</v>
      </c>
      <c r="H6180" t="s">
        <v>245</v>
      </c>
      <c r="I6180" t="s">
        <v>246</v>
      </c>
      <c r="J6180">
        <v>40</v>
      </c>
      <c r="K6180">
        <v>33</v>
      </c>
    </row>
    <row r="6181" spans="1:11" x14ac:dyDescent="0.6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245</v>
      </c>
      <c r="H6181" t="s">
        <v>245</v>
      </c>
      <c r="I6181" t="s">
        <v>246</v>
      </c>
      <c r="J6181">
        <v>40</v>
      </c>
      <c r="K6181">
        <v>33</v>
      </c>
    </row>
    <row r="6182" spans="1:11" x14ac:dyDescent="0.6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246</v>
      </c>
      <c r="H6182" t="s">
        <v>245</v>
      </c>
      <c r="I6182" t="s">
        <v>246</v>
      </c>
      <c r="J6182">
        <v>40</v>
      </c>
      <c r="K6182">
        <v>33</v>
      </c>
    </row>
    <row r="6183" spans="1:11" x14ac:dyDescent="0.6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245</v>
      </c>
      <c r="H6183" t="s">
        <v>245</v>
      </c>
      <c r="I6183" t="s">
        <v>246</v>
      </c>
      <c r="J6183">
        <v>39</v>
      </c>
      <c r="K6183">
        <v>34</v>
      </c>
    </row>
    <row r="6184" spans="1:11" x14ac:dyDescent="0.6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246</v>
      </c>
      <c r="H6184" t="s">
        <v>245</v>
      </c>
      <c r="I6184" t="s">
        <v>246</v>
      </c>
      <c r="J6184">
        <v>39</v>
      </c>
      <c r="K6184">
        <v>34</v>
      </c>
    </row>
    <row r="6185" spans="1:11" x14ac:dyDescent="0.6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246</v>
      </c>
      <c r="H6185" t="s">
        <v>245</v>
      </c>
      <c r="I6185" t="s">
        <v>246</v>
      </c>
      <c r="J6185">
        <v>39</v>
      </c>
      <c r="K6185">
        <v>34</v>
      </c>
    </row>
    <row r="6186" spans="1:11" x14ac:dyDescent="0.6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246</v>
      </c>
      <c r="H6186" t="s">
        <v>245</v>
      </c>
      <c r="I6186" t="s">
        <v>246</v>
      </c>
      <c r="J6186">
        <v>39</v>
      </c>
      <c r="K6186">
        <v>34</v>
      </c>
    </row>
    <row r="6187" spans="1:11" x14ac:dyDescent="0.6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246</v>
      </c>
      <c r="H6187" t="s">
        <v>246</v>
      </c>
      <c r="I6187" t="s">
        <v>246</v>
      </c>
      <c r="J6187">
        <v>39</v>
      </c>
      <c r="K6187">
        <v>34</v>
      </c>
    </row>
    <row r="6188" spans="1:11" x14ac:dyDescent="0.6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245</v>
      </c>
      <c r="H6188" t="s">
        <v>245</v>
      </c>
      <c r="I6188" t="s">
        <v>246</v>
      </c>
      <c r="J6188">
        <v>39</v>
      </c>
      <c r="K6188">
        <v>34</v>
      </c>
    </row>
    <row r="6189" spans="1:11" x14ac:dyDescent="0.6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245</v>
      </c>
      <c r="H6189" t="s">
        <v>245</v>
      </c>
      <c r="I6189" t="s">
        <v>246</v>
      </c>
      <c r="J6189">
        <v>39</v>
      </c>
      <c r="K6189">
        <v>34</v>
      </c>
    </row>
    <row r="6190" spans="1:11" x14ac:dyDescent="0.6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246</v>
      </c>
      <c r="H6190" t="s">
        <v>245</v>
      </c>
      <c r="I6190" t="s">
        <v>246</v>
      </c>
      <c r="J6190">
        <v>39</v>
      </c>
      <c r="K6190">
        <v>34</v>
      </c>
    </row>
    <row r="6191" spans="1:11" x14ac:dyDescent="0.6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246</v>
      </c>
      <c r="H6191" t="s">
        <v>245</v>
      </c>
      <c r="I6191" t="s">
        <v>246</v>
      </c>
      <c r="J6191">
        <v>39</v>
      </c>
      <c r="K6191">
        <v>34</v>
      </c>
    </row>
    <row r="6192" spans="1:11" x14ac:dyDescent="0.6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245</v>
      </c>
      <c r="H6192" t="s">
        <v>245</v>
      </c>
      <c r="I6192" t="s">
        <v>245</v>
      </c>
      <c r="J6192">
        <v>39</v>
      </c>
      <c r="K6192">
        <v>34</v>
      </c>
    </row>
    <row r="6193" spans="1:11" x14ac:dyDescent="0.6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246</v>
      </c>
      <c r="H6193" t="s">
        <v>245</v>
      </c>
      <c r="I6193" t="s">
        <v>246</v>
      </c>
      <c r="J6193">
        <v>39</v>
      </c>
      <c r="K6193">
        <v>34</v>
      </c>
    </row>
    <row r="6194" spans="1:11" x14ac:dyDescent="0.6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246</v>
      </c>
      <c r="H6194" t="s">
        <v>245</v>
      </c>
      <c r="I6194" t="s">
        <v>246</v>
      </c>
      <c r="J6194">
        <v>39</v>
      </c>
      <c r="K6194">
        <v>34</v>
      </c>
    </row>
    <row r="6195" spans="1:11" x14ac:dyDescent="0.6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246</v>
      </c>
      <c r="H6195" t="s">
        <v>245</v>
      </c>
      <c r="I6195" t="s">
        <v>246</v>
      </c>
      <c r="J6195">
        <v>39</v>
      </c>
      <c r="K6195">
        <v>34</v>
      </c>
    </row>
    <row r="6196" spans="1:11" x14ac:dyDescent="0.6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246</v>
      </c>
      <c r="H6196" t="s">
        <v>245</v>
      </c>
      <c r="I6196" t="s">
        <v>246</v>
      </c>
      <c r="J6196">
        <v>39</v>
      </c>
      <c r="K6196">
        <v>34</v>
      </c>
    </row>
    <row r="6197" spans="1:11" x14ac:dyDescent="0.6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245</v>
      </c>
      <c r="H6197" t="s">
        <v>245</v>
      </c>
      <c r="I6197" t="s">
        <v>246</v>
      </c>
      <c r="J6197">
        <v>39</v>
      </c>
      <c r="K6197">
        <v>34</v>
      </c>
    </row>
    <row r="6198" spans="1:11" x14ac:dyDescent="0.6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245</v>
      </c>
      <c r="H6198" t="s">
        <v>245</v>
      </c>
      <c r="I6198" t="s">
        <v>246</v>
      </c>
      <c r="J6198">
        <v>39</v>
      </c>
      <c r="K6198">
        <v>34</v>
      </c>
    </row>
    <row r="6199" spans="1:11" x14ac:dyDescent="0.6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246</v>
      </c>
      <c r="H6199" t="s">
        <v>246</v>
      </c>
      <c r="I6199" t="s">
        <v>246</v>
      </c>
      <c r="J6199">
        <v>39</v>
      </c>
      <c r="K6199">
        <v>34</v>
      </c>
    </row>
    <row r="6200" spans="1:11" x14ac:dyDescent="0.6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245</v>
      </c>
      <c r="H6200" t="s">
        <v>245</v>
      </c>
      <c r="I6200" t="s">
        <v>246</v>
      </c>
      <c r="J6200">
        <v>39</v>
      </c>
      <c r="K6200">
        <v>34</v>
      </c>
    </row>
    <row r="6201" spans="1:11" x14ac:dyDescent="0.6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246</v>
      </c>
      <c r="H6201" t="s">
        <v>245</v>
      </c>
      <c r="I6201" t="s">
        <v>246</v>
      </c>
      <c r="J6201">
        <v>39</v>
      </c>
      <c r="K6201">
        <v>34</v>
      </c>
    </row>
    <row r="6202" spans="1:11" x14ac:dyDescent="0.6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246</v>
      </c>
      <c r="H6202" t="s">
        <v>245</v>
      </c>
      <c r="I6202" t="s">
        <v>246</v>
      </c>
      <c r="J6202">
        <v>39</v>
      </c>
      <c r="K6202">
        <v>34</v>
      </c>
    </row>
    <row r="6203" spans="1:11" x14ac:dyDescent="0.6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246</v>
      </c>
      <c r="H6203" t="s">
        <v>245</v>
      </c>
      <c r="I6203" t="s">
        <v>246</v>
      </c>
      <c r="J6203">
        <v>39</v>
      </c>
      <c r="K6203">
        <v>34</v>
      </c>
    </row>
    <row r="6204" spans="1:11" x14ac:dyDescent="0.6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246</v>
      </c>
      <c r="H6204" t="s">
        <v>245</v>
      </c>
      <c r="I6204" t="s">
        <v>246</v>
      </c>
      <c r="J6204">
        <v>39</v>
      </c>
      <c r="K6204">
        <v>34</v>
      </c>
    </row>
    <row r="6205" spans="1:11" x14ac:dyDescent="0.6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246</v>
      </c>
      <c r="H6205" t="s">
        <v>245</v>
      </c>
      <c r="I6205" t="s">
        <v>246</v>
      </c>
      <c r="J6205">
        <v>39</v>
      </c>
      <c r="K6205">
        <v>34</v>
      </c>
    </row>
    <row r="6206" spans="1:11" x14ac:dyDescent="0.6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246</v>
      </c>
      <c r="H6206" t="s">
        <v>246</v>
      </c>
      <c r="I6206" t="s">
        <v>246</v>
      </c>
      <c r="J6206">
        <v>39</v>
      </c>
      <c r="K6206">
        <v>34</v>
      </c>
    </row>
    <row r="6207" spans="1:11" x14ac:dyDescent="0.6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246</v>
      </c>
      <c r="H6207" t="s">
        <v>245</v>
      </c>
      <c r="I6207" t="s">
        <v>246</v>
      </c>
      <c r="J6207">
        <v>39</v>
      </c>
      <c r="K6207">
        <v>34</v>
      </c>
    </row>
    <row r="6208" spans="1:11" x14ac:dyDescent="0.6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246</v>
      </c>
      <c r="H6208" t="s">
        <v>245</v>
      </c>
      <c r="I6208" t="s">
        <v>246</v>
      </c>
      <c r="J6208">
        <v>39</v>
      </c>
      <c r="K6208">
        <v>34</v>
      </c>
    </row>
    <row r="6209" spans="1:11" x14ac:dyDescent="0.6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246</v>
      </c>
      <c r="H6209" t="s">
        <v>246</v>
      </c>
      <c r="I6209" t="s">
        <v>246</v>
      </c>
      <c r="J6209">
        <v>39</v>
      </c>
      <c r="K6209">
        <v>34</v>
      </c>
    </row>
    <row r="6210" spans="1:11" x14ac:dyDescent="0.6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246</v>
      </c>
      <c r="H6210" t="s">
        <v>245</v>
      </c>
      <c r="I6210" t="s">
        <v>246</v>
      </c>
      <c r="J6210">
        <v>39</v>
      </c>
      <c r="K6210">
        <v>34</v>
      </c>
    </row>
    <row r="6211" spans="1:11" x14ac:dyDescent="0.6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246</v>
      </c>
      <c r="H6211" t="s">
        <v>245</v>
      </c>
      <c r="I6211" t="s">
        <v>246</v>
      </c>
      <c r="J6211">
        <v>39</v>
      </c>
      <c r="K6211">
        <v>34</v>
      </c>
    </row>
    <row r="6212" spans="1:11" x14ac:dyDescent="0.6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246</v>
      </c>
      <c r="H6212" t="s">
        <v>245</v>
      </c>
      <c r="I6212" t="s">
        <v>246</v>
      </c>
      <c r="J6212">
        <v>39</v>
      </c>
      <c r="K6212">
        <v>34</v>
      </c>
    </row>
    <row r="6213" spans="1:11" x14ac:dyDescent="0.6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246</v>
      </c>
      <c r="H6213" t="s">
        <v>246</v>
      </c>
      <c r="I6213" t="s">
        <v>246</v>
      </c>
      <c r="J6213">
        <v>39</v>
      </c>
      <c r="K6213">
        <v>34</v>
      </c>
    </row>
    <row r="6214" spans="1:11" x14ac:dyDescent="0.6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246</v>
      </c>
      <c r="H6214" t="s">
        <v>245</v>
      </c>
      <c r="I6214" t="s">
        <v>246</v>
      </c>
      <c r="J6214">
        <v>39</v>
      </c>
      <c r="K6214">
        <v>34</v>
      </c>
    </row>
    <row r="6215" spans="1:11" x14ac:dyDescent="0.6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245</v>
      </c>
      <c r="H6215" t="s">
        <v>245</v>
      </c>
      <c r="I6215" t="s">
        <v>246</v>
      </c>
      <c r="J6215">
        <v>39</v>
      </c>
      <c r="K6215">
        <v>34</v>
      </c>
    </row>
    <row r="6216" spans="1:11" x14ac:dyDescent="0.6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245</v>
      </c>
      <c r="H6216" t="s">
        <v>245</v>
      </c>
      <c r="I6216" t="s">
        <v>246</v>
      </c>
      <c r="J6216">
        <v>39</v>
      </c>
      <c r="K6216">
        <v>34</v>
      </c>
    </row>
    <row r="6217" spans="1:11" x14ac:dyDescent="0.6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245</v>
      </c>
      <c r="H6217" t="s">
        <v>245</v>
      </c>
      <c r="I6217" t="s">
        <v>246</v>
      </c>
      <c r="J6217">
        <v>39</v>
      </c>
      <c r="K6217">
        <v>34</v>
      </c>
    </row>
    <row r="6218" spans="1:11" x14ac:dyDescent="0.6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246</v>
      </c>
      <c r="H6218" t="s">
        <v>245</v>
      </c>
      <c r="I6218" t="s">
        <v>246</v>
      </c>
      <c r="J6218">
        <v>39</v>
      </c>
      <c r="K6218">
        <v>34</v>
      </c>
    </row>
    <row r="6219" spans="1:11" x14ac:dyDescent="0.6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246</v>
      </c>
      <c r="H6219" t="s">
        <v>245</v>
      </c>
      <c r="I6219" t="s">
        <v>246</v>
      </c>
      <c r="J6219">
        <v>39</v>
      </c>
      <c r="K6219">
        <v>34</v>
      </c>
    </row>
    <row r="6220" spans="1:11" x14ac:dyDescent="0.6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246</v>
      </c>
      <c r="H6220" t="s">
        <v>245</v>
      </c>
      <c r="I6220" t="s">
        <v>246</v>
      </c>
      <c r="J6220">
        <v>39</v>
      </c>
      <c r="K6220">
        <v>34</v>
      </c>
    </row>
    <row r="6221" spans="1:11" x14ac:dyDescent="0.6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245</v>
      </c>
      <c r="H6221" t="s">
        <v>245</v>
      </c>
      <c r="I6221" t="s">
        <v>246</v>
      </c>
      <c r="J6221">
        <v>39</v>
      </c>
      <c r="K6221">
        <v>34</v>
      </c>
    </row>
    <row r="6222" spans="1:11" x14ac:dyDescent="0.6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246</v>
      </c>
      <c r="H6222" t="s">
        <v>245</v>
      </c>
      <c r="I6222" t="s">
        <v>246</v>
      </c>
      <c r="J6222">
        <v>39</v>
      </c>
      <c r="K6222">
        <v>35</v>
      </c>
    </row>
    <row r="6223" spans="1:11" x14ac:dyDescent="0.6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246</v>
      </c>
      <c r="H6223" t="s">
        <v>245</v>
      </c>
      <c r="I6223" t="s">
        <v>246</v>
      </c>
      <c r="J6223">
        <v>39</v>
      </c>
      <c r="K6223">
        <v>35</v>
      </c>
    </row>
    <row r="6224" spans="1:11" x14ac:dyDescent="0.6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246</v>
      </c>
      <c r="H6224" t="s">
        <v>245</v>
      </c>
      <c r="I6224" t="s">
        <v>246</v>
      </c>
      <c r="J6224">
        <v>39</v>
      </c>
      <c r="K6224">
        <v>35</v>
      </c>
    </row>
    <row r="6225" spans="1:11" x14ac:dyDescent="0.6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245</v>
      </c>
      <c r="H6225" t="s">
        <v>245</v>
      </c>
      <c r="I6225" t="s">
        <v>246</v>
      </c>
      <c r="J6225">
        <v>39</v>
      </c>
      <c r="K6225">
        <v>35</v>
      </c>
    </row>
    <row r="6226" spans="1:11" x14ac:dyDescent="0.6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245</v>
      </c>
      <c r="H6226" t="s">
        <v>245</v>
      </c>
      <c r="I6226" t="s">
        <v>246</v>
      </c>
      <c r="J6226">
        <v>39</v>
      </c>
      <c r="K6226">
        <v>35</v>
      </c>
    </row>
    <row r="6227" spans="1:11" x14ac:dyDescent="0.6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246</v>
      </c>
      <c r="H6227" t="s">
        <v>245</v>
      </c>
      <c r="I6227" t="s">
        <v>246</v>
      </c>
      <c r="J6227">
        <v>39</v>
      </c>
      <c r="K6227">
        <v>35</v>
      </c>
    </row>
    <row r="6228" spans="1:11" x14ac:dyDescent="0.6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246</v>
      </c>
      <c r="H6228" t="s">
        <v>246</v>
      </c>
      <c r="I6228" t="s">
        <v>246</v>
      </c>
      <c r="J6228">
        <v>39</v>
      </c>
      <c r="K6228">
        <v>35</v>
      </c>
    </row>
    <row r="6229" spans="1:11" x14ac:dyDescent="0.6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246</v>
      </c>
      <c r="H6229" t="s">
        <v>245</v>
      </c>
      <c r="I6229" t="s">
        <v>246</v>
      </c>
      <c r="J6229">
        <v>39</v>
      </c>
      <c r="K6229">
        <v>35</v>
      </c>
    </row>
    <row r="6230" spans="1:11" x14ac:dyDescent="0.6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246</v>
      </c>
      <c r="H6230" t="s">
        <v>246</v>
      </c>
      <c r="I6230" t="s">
        <v>246</v>
      </c>
      <c r="J6230">
        <v>39</v>
      </c>
      <c r="K6230">
        <v>35</v>
      </c>
    </row>
    <row r="6231" spans="1:11" x14ac:dyDescent="0.6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246</v>
      </c>
      <c r="H6231" t="s">
        <v>245</v>
      </c>
      <c r="I6231" t="s">
        <v>246</v>
      </c>
      <c r="J6231">
        <v>39</v>
      </c>
      <c r="K6231">
        <v>35</v>
      </c>
    </row>
    <row r="6232" spans="1:11" x14ac:dyDescent="0.6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246</v>
      </c>
      <c r="H6232" t="s">
        <v>245</v>
      </c>
      <c r="I6232" t="s">
        <v>246</v>
      </c>
      <c r="J6232">
        <v>39</v>
      </c>
      <c r="K6232">
        <v>35</v>
      </c>
    </row>
    <row r="6233" spans="1:11" x14ac:dyDescent="0.6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246</v>
      </c>
      <c r="H6233" t="s">
        <v>245</v>
      </c>
      <c r="I6233" t="s">
        <v>246</v>
      </c>
      <c r="J6233">
        <v>39</v>
      </c>
      <c r="K6233">
        <v>35</v>
      </c>
    </row>
    <row r="6234" spans="1:11" x14ac:dyDescent="0.6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245</v>
      </c>
      <c r="H6234" t="s">
        <v>245</v>
      </c>
      <c r="I6234" t="s">
        <v>246</v>
      </c>
      <c r="J6234">
        <v>39</v>
      </c>
      <c r="K6234">
        <v>35</v>
      </c>
    </row>
    <row r="6235" spans="1:11" x14ac:dyDescent="0.6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245</v>
      </c>
      <c r="H6235" t="s">
        <v>245</v>
      </c>
      <c r="I6235" t="s">
        <v>246</v>
      </c>
      <c r="J6235">
        <v>39</v>
      </c>
      <c r="K6235">
        <v>35</v>
      </c>
    </row>
    <row r="6236" spans="1:11" x14ac:dyDescent="0.6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245</v>
      </c>
      <c r="H6236" t="s">
        <v>245</v>
      </c>
      <c r="I6236" t="s">
        <v>245</v>
      </c>
      <c r="J6236">
        <v>39</v>
      </c>
      <c r="K6236">
        <v>35</v>
      </c>
    </row>
    <row r="6237" spans="1:11" x14ac:dyDescent="0.6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246</v>
      </c>
      <c r="H6237" t="s">
        <v>245</v>
      </c>
      <c r="I6237" t="s">
        <v>246</v>
      </c>
      <c r="J6237">
        <v>39</v>
      </c>
      <c r="K6237">
        <v>35</v>
      </c>
    </row>
    <row r="6238" spans="1:11" x14ac:dyDescent="0.6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246</v>
      </c>
      <c r="H6238" t="s">
        <v>245</v>
      </c>
      <c r="I6238" t="s">
        <v>246</v>
      </c>
      <c r="J6238">
        <v>39</v>
      </c>
      <c r="K6238">
        <v>35</v>
      </c>
    </row>
    <row r="6239" spans="1:11" x14ac:dyDescent="0.6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246</v>
      </c>
      <c r="H6239" t="s">
        <v>245</v>
      </c>
      <c r="I6239" t="s">
        <v>246</v>
      </c>
      <c r="J6239">
        <v>39</v>
      </c>
      <c r="K6239">
        <v>35</v>
      </c>
    </row>
    <row r="6240" spans="1:11" x14ac:dyDescent="0.6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245</v>
      </c>
      <c r="H6240" t="s">
        <v>245</v>
      </c>
      <c r="I6240" t="s">
        <v>246</v>
      </c>
      <c r="J6240">
        <v>39</v>
      </c>
      <c r="K6240">
        <v>35</v>
      </c>
    </row>
    <row r="6241" spans="1:11" x14ac:dyDescent="0.6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246</v>
      </c>
      <c r="H6241" t="s">
        <v>245</v>
      </c>
      <c r="I6241" t="s">
        <v>246</v>
      </c>
      <c r="J6241">
        <v>39</v>
      </c>
      <c r="K6241">
        <v>35</v>
      </c>
    </row>
    <row r="6242" spans="1:11" x14ac:dyDescent="0.6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245</v>
      </c>
      <c r="H6242" t="s">
        <v>245</v>
      </c>
      <c r="I6242" t="s">
        <v>246</v>
      </c>
      <c r="J6242">
        <v>39</v>
      </c>
      <c r="K6242">
        <v>35</v>
      </c>
    </row>
    <row r="6243" spans="1:11" x14ac:dyDescent="0.6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246</v>
      </c>
      <c r="H6243" t="s">
        <v>245</v>
      </c>
      <c r="I6243" t="s">
        <v>246</v>
      </c>
      <c r="J6243">
        <v>39</v>
      </c>
      <c r="K6243">
        <v>35</v>
      </c>
    </row>
    <row r="6244" spans="1:11" x14ac:dyDescent="0.6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246</v>
      </c>
      <c r="H6244" t="s">
        <v>246</v>
      </c>
      <c r="I6244" t="s">
        <v>246</v>
      </c>
      <c r="J6244">
        <v>39</v>
      </c>
      <c r="K6244">
        <v>35</v>
      </c>
    </row>
    <row r="6245" spans="1:11" x14ac:dyDescent="0.6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246</v>
      </c>
      <c r="H6245" t="s">
        <v>245</v>
      </c>
      <c r="I6245" t="s">
        <v>246</v>
      </c>
      <c r="J6245">
        <v>39</v>
      </c>
      <c r="K6245">
        <v>35</v>
      </c>
    </row>
    <row r="6246" spans="1:11" x14ac:dyDescent="0.6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246</v>
      </c>
      <c r="H6246" t="s">
        <v>245</v>
      </c>
      <c r="I6246" t="s">
        <v>246</v>
      </c>
      <c r="J6246">
        <v>39</v>
      </c>
      <c r="K6246">
        <v>35</v>
      </c>
    </row>
    <row r="6247" spans="1:11" x14ac:dyDescent="0.6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246</v>
      </c>
      <c r="H6247" t="s">
        <v>245</v>
      </c>
      <c r="I6247" t="s">
        <v>246</v>
      </c>
      <c r="J6247">
        <v>39</v>
      </c>
      <c r="K6247">
        <v>35</v>
      </c>
    </row>
    <row r="6248" spans="1:11" x14ac:dyDescent="0.6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245</v>
      </c>
      <c r="H6248" t="s">
        <v>245</v>
      </c>
      <c r="I6248" t="s">
        <v>246</v>
      </c>
      <c r="J6248">
        <v>39</v>
      </c>
      <c r="K6248">
        <v>35</v>
      </c>
    </row>
    <row r="6249" spans="1:11" x14ac:dyDescent="0.6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245</v>
      </c>
      <c r="H6249" t="s">
        <v>245</v>
      </c>
      <c r="I6249" t="s">
        <v>246</v>
      </c>
      <c r="J6249">
        <v>39</v>
      </c>
      <c r="K6249">
        <v>35</v>
      </c>
    </row>
    <row r="6250" spans="1:11" x14ac:dyDescent="0.6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246</v>
      </c>
      <c r="H6250" t="s">
        <v>246</v>
      </c>
      <c r="I6250" t="s">
        <v>246</v>
      </c>
      <c r="J6250">
        <v>39</v>
      </c>
      <c r="K6250">
        <v>35</v>
      </c>
    </row>
    <row r="6251" spans="1:11" x14ac:dyDescent="0.6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246</v>
      </c>
      <c r="H6251" t="s">
        <v>245</v>
      </c>
      <c r="I6251" t="s">
        <v>246</v>
      </c>
      <c r="J6251">
        <v>39</v>
      </c>
      <c r="K6251">
        <v>35</v>
      </c>
    </row>
    <row r="6252" spans="1:11" x14ac:dyDescent="0.6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246</v>
      </c>
      <c r="H6252" t="s">
        <v>245</v>
      </c>
      <c r="I6252" t="s">
        <v>246</v>
      </c>
      <c r="J6252">
        <v>39</v>
      </c>
      <c r="K6252">
        <v>35</v>
      </c>
    </row>
    <row r="6253" spans="1:11" x14ac:dyDescent="0.6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246</v>
      </c>
      <c r="H6253" t="s">
        <v>245</v>
      </c>
      <c r="I6253" t="s">
        <v>246</v>
      </c>
      <c r="J6253">
        <v>39</v>
      </c>
      <c r="K6253">
        <v>35</v>
      </c>
    </row>
    <row r="6254" spans="1:11" x14ac:dyDescent="0.6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245</v>
      </c>
      <c r="H6254" t="s">
        <v>245</v>
      </c>
      <c r="I6254" t="s">
        <v>246</v>
      </c>
      <c r="J6254">
        <v>39</v>
      </c>
      <c r="K6254">
        <v>35</v>
      </c>
    </row>
    <row r="6255" spans="1:11" x14ac:dyDescent="0.6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246</v>
      </c>
      <c r="H6255" t="s">
        <v>245</v>
      </c>
      <c r="I6255" t="s">
        <v>246</v>
      </c>
      <c r="J6255">
        <v>39</v>
      </c>
      <c r="K6255">
        <v>35</v>
      </c>
    </row>
    <row r="6256" spans="1:11" x14ac:dyDescent="0.6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247</v>
      </c>
      <c r="H6256" t="s">
        <v>245</v>
      </c>
      <c r="I6256" t="s">
        <v>246</v>
      </c>
      <c r="J6256">
        <v>39</v>
      </c>
      <c r="K6256">
        <v>35</v>
      </c>
    </row>
    <row r="6257" spans="1:11" x14ac:dyDescent="0.6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246</v>
      </c>
      <c r="H6257" t="s">
        <v>246</v>
      </c>
      <c r="I6257" t="s">
        <v>246</v>
      </c>
      <c r="J6257">
        <v>39</v>
      </c>
      <c r="K6257">
        <v>35</v>
      </c>
    </row>
    <row r="6258" spans="1:11" x14ac:dyDescent="0.6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246</v>
      </c>
      <c r="H6258" t="s">
        <v>245</v>
      </c>
      <c r="I6258" t="s">
        <v>246</v>
      </c>
      <c r="J6258">
        <v>39</v>
      </c>
      <c r="K6258">
        <v>35</v>
      </c>
    </row>
    <row r="6259" spans="1:11" x14ac:dyDescent="0.6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246</v>
      </c>
      <c r="H6259" t="s">
        <v>245</v>
      </c>
      <c r="I6259" t="s">
        <v>246</v>
      </c>
      <c r="J6259">
        <v>39</v>
      </c>
      <c r="K6259">
        <v>35</v>
      </c>
    </row>
    <row r="6260" spans="1:11" x14ac:dyDescent="0.6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246</v>
      </c>
      <c r="H6260" t="s">
        <v>245</v>
      </c>
      <c r="I6260" t="s">
        <v>246</v>
      </c>
      <c r="J6260">
        <v>39</v>
      </c>
      <c r="K6260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189F-D46F-4ED2-84CB-7313249F3EE6}">
  <dimension ref="A1:C9"/>
  <sheetViews>
    <sheetView workbookViewId="0">
      <selection activeCell="C2" sqref="C2"/>
    </sheetView>
  </sheetViews>
  <sheetFormatPr defaultRowHeight="21" x14ac:dyDescent="0.65"/>
  <cols>
    <col min="2" max="2" width="15.40625" customWidth="1"/>
    <col min="3" max="3" width="17.31640625" customWidth="1"/>
  </cols>
  <sheetData>
    <row r="1" spans="1:3" x14ac:dyDescent="0.65">
      <c r="A1" t="s">
        <v>232</v>
      </c>
      <c r="B1" t="s">
        <v>176</v>
      </c>
      <c r="C1" t="s">
        <v>176</v>
      </c>
    </row>
    <row r="2" spans="1:3" x14ac:dyDescent="0.65">
      <c r="A2">
        <v>89</v>
      </c>
      <c r="B2" t="str">
        <f>IF(A2 &gt;= 90, "A",
IF(A2&gt;=80, "B",
IF(A2&gt;=70, "C",
IF(A2&gt;=60, "D",
"F"))))</f>
        <v>B</v>
      </c>
      <c r="C2" t="str" cm="1">
        <f t="array" ref="C2">_xlfn.IFS(A2 &gt;= 90,"A",
A2 &gt;= 80,"B",
A2 &gt;= 70,"C",
A2 &gt;= 60,"D",
TRUE,"F")</f>
        <v>B</v>
      </c>
    </row>
    <row r="3" spans="1:3" x14ac:dyDescent="0.65">
      <c r="A3">
        <v>61</v>
      </c>
      <c r="B3" t="str">
        <f t="shared" ref="B3:B8" si="0">IF(A3 &gt;= 90, "A",
IF(A3&gt;=80, "B",
IF(A3&gt;=70, "C",
IF(A3&gt;=60, "D",
"F"))))</f>
        <v>D</v>
      </c>
      <c r="C3" t="str" cm="1">
        <f t="array" ref="C3">_xlfn.IFS(A3 &gt;= 90,"A",
A3 &gt;= 80,"B",
A3 &gt;= 70,"C",
A3 &gt;= 60,"D",
TRUE,"F")</f>
        <v>D</v>
      </c>
    </row>
    <row r="4" spans="1:3" x14ac:dyDescent="0.65">
      <c r="A4">
        <v>72</v>
      </c>
      <c r="B4" t="str">
        <f t="shared" si="0"/>
        <v>C</v>
      </c>
      <c r="C4" t="str" cm="1">
        <f t="array" ref="C4">_xlfn.IFS(A4 &gt;= 90,"A",
A4 &gt;= 80,"B",
A4 &gt;= 70,"C",
A4 &gt;= 60,"D",
TRUE,"F")</f>
        <v>C</v>
      </c>
    </row>
    <row r="5" spans="1:3" x14ac:dyDescent="0.65">
      <c r="A5">
        <v>95</v>
      </c>
      <c r="B5" t="str">
        <f t="shared" si="0"/>
        <v>A</v>
      </c>
      <c r="C5" t="str" cm="1">
        <f t="array" ref="C5">_xlfn.IFS(A5 &gt;= 90,"A",
A5 &gt;= 80,"B",
A5 &gt;= 70,"C",
A5 &gt;= 60,"D",
TRUE,"F")</f>
        <v>A</v>
      </c>
    </row>
    <row r="6" spans="1:3" x14ac:dyDescent="0.65">
      <c r="A6">
        <v>67</v>
      </c>
      <c r="B6" t="str">
        <f t="shared" si="0"/>
        <v>D</v>
      </c>
      <c r="C6" t="str" cm="1">
        <f t="array" ref="C6">_xlfn.IFS(A6 &gt;= 90,"A",
A6 &gt;= 80,"B",
A6 &gt;= 70,"C",
A6 &gt;= 60,"D",
TRUE,"F")</f>
        <v>D</v>
      </c>
    </row>
    <row r="7" spans="1:3" x14ac:dyDescent="0.65">
      <c r="A7">
        <v>87</v>
      </c>
      <c r="B7" t="str">
        <f t="shared" si="0"/>
        <v>B</v>
      </c>
      <c r="C7" t="str" cm="1">
        <f t="array" ref="C7">_xlfn.IFS(A7 &gt;= 90,"A",
A7 &gt;= 80,"B",
A7 &gt;= 70,"C",
A7 &gt;= 60,"D",
TRUE,"F")</f>
        <v>B</v>
      </c>
    </row>
    <row r="8" spans="1:3" x14ac:dyDescent="0.65">
      <c r="A8">
        <v>62</v>
      </c>
      <c r="B8" t="str">
        <f t="shared" si="0"/>
        <v>D</v>
      </c>
      <c r="C8" t="str" cm="1">
        <f t="array" ref="C8">_xlfn.IFS(A8 &gt;= 90,"A",
A8 &gt;= 80,"B",
A8 &gt;= 70,"C",
A8 &gt;= 60,"D",
TRUE,"F")</f>
        <v>D</v>
      </c>
    </row>
    <row r="9" spans="1:3" ht="138.4" customHeight="1" x14ac:dyDescent="0.65">
      <c r="B9" s="41" t="str">
        <f ca="1">_xlfn.FORMULATEXT(B2)</f>
        <v>=IF(A2 &gt;= 90, "A",
IF(A2&gt;=80, "B",
IF(A2&gt;=70, "C",
IF(A2&gt;=60, "D",
"F"))))</v>
      </c>
      <c r="C9" s="41" t="str">
        <f ca="1">_xlfn.FORMULATEXT(C2)</f>
        <v>=IFS(A2 &gt;= 90,"A",
A2 &gt;= 80,"B",
A2 &gt;= 70,"C",
A2 &gt;= 60,"D",
TRUE,"F")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77E9-1D62-46B4-BFCD-FA9CBAF762C8}">
  <dimension ref="A1:M48"/>
  <sheetViews>
    <sheetView workbookViewId="0">
      <pane ySplit="1" topLeftCell="A35" activePane="bottomLeft" state="frozen"/>
      <selection pane="bottomLeft" activeCell="E52" sqref="E52"/>
    </sheetView>
  </sheetViews>
  <sheetFormatPr defaultColWidth="6" defaultRowHeight="14.25" x14ac:dyDescent="0.45"/>
  <cols>
    <col min="1" max="1" width="10.08984375" style="5" customWidth="1"/>
    <col min="2" max="2" width="9.08984375" style="5" customWidth="1"/>
    <col min="3" max="3" width="31.81640625" style="5" customWidth="1"/>
    <col min="4" max="4" width="9.1796875" style="29" customWidth="1"/>
    <col min="5" max="5" width="8.26953125" style="28" bestFit="1" customWidth="1"/>
    <col min="6" max="6" width="9.40625" style="28" bestFit="1" customWidth="1"/>
    <col min="7" max="7" width="12.953125" style="28" bestFit="1" customWidth="1"/>
    <col min="8" max="8" width="9.86328125" style="27" bestFit="1" customWidth="1"/>
    <col min="9" max="10" width="6" style="27"/>
    <col min="11" max="12" width="6" style="5"/>
    <col min="13" max="13" width="9.6328125" style="5" bestFit="1" customWidth="1"/>
    <col min="14" max="16384" width="6" style="5"/>
  </cols>
  <sheetData>
    <row r="1" spans="1:13" x14ac:dyDescent="0.45">
      <c r="A1" s="35" t="s">
        <v>183</v>
      </c>
      <c r="B1" s="35" t="s">
        <v>182</v>
      </c>
      <c r="C1" s="35" t="s">
        <v>181</v>
      </c>
      <c r="D1" s="34" t="s">
        <v>180</v>
      </c>
      <c r="E1" s="33" t="s">
        <v>179</v>
      </c>
      <c r="F1" s="33" t="s">
        <v>178</v>
      </c>
      <c r="G1" s="33" t="s">
        <v>177</v>
      </c>
      <c r="H1" s="31" t="s">
        <v>233</v>
      </c>
      <c r="I1" s="31" t="s">
        <v>176</v>
      </c>
      <c r="J1" s="27" t="s">
        <v>175</v>
      </c>
      <c r="K1" s="5" t="s">
        <v>174</v>
      </c>
    </row>
    <row r="2" spans="1:13" x14ac:dyDescent="0.45">
      <c r="A2" s="5" t="s">
        <v>132</v>
      </c>
      <c r="B2" s="45" t="str">
        <f t="shared" ref="B2:B42" si="0">IF(A2="P","Pixar","Dreamworks")</f>
        <v>Pixar</v>
      </c>
      <c r="C2" s="5" t="s">
        <v>173</v>
      </c>
      <c r="D2" s="29">
        <v>35025</v>
      </c>
      <c r="E2" s="28">
        <v>30000000</v>
      </c>
      <c r="F2" s="28">
        <v>361958736</v>
      </c>
      <c r="G2" s="28">
        <v>331958736</v>
      </c>
      <c r="H2" s="27">
        <v>96</v>
      </c>
      <c r="I2" s="44" t="str" cm="1">
        <f t="array" ref="I2">_xlfn.IFS(H2 &gt;= 90,"A",
H2 &gt;= 80,"B",
H2 &gt;= 70,"C",
H2 &gt;= 60,"D",
TRUE,"F")</f>
        <v>A</v>
      </c>
      <c r="J2" s="44" t="str">
        <f t="shared" ref="J2:J42" si="1">IF(AND(F2&gt;500000000,H2&gt;90),"Hit","")</f>
        <v/>
      </c>
      <c r="K2" s="45" t="str">
        <f t="shared" ref="K2:K42" si="2">IF(OR(H2&lt;50,F2&lt;350000000),"Dud"," ")</f>
        <v xml:space="preserve"> </v>
      </c>
    </row>
    <row r="3" spans="1:13" x14ac:dyDescent="0.45">
      <c r="A3" s="5" t="s">
        <v>132</v>
      </c>
      <c r="B3" s="45" t="str">
        <f t="shared" si="0"/>
        <v>Pixar</v>
      </c>
      <c r="C3" s="5" t="s">
        <v>172</v>
      </c>
      <c r="D3" s="29">
        <v>36124</v>
      </c>
      <c r="E3" s="28">
        <v>120000000</v>
      </c>
      <c r="F3" s="28">
        <v>363398565</v>
      </c>
      <c r="G3" s="28">
        <v>243398565</v>
      </c>
      <c r="H3" s="27">
        <v>84.5</v>
      </c>
      <c r="I3" s="44" t="str" cm="1">
        <f t="array" ref="I3">_xlfn.IFS(H3 &gt;= 90,"A",
H3 &gt;= 80,"B",
H3 &gt;= 70,"C",
H3 &gt;= 60,"D",
TRUE,"F")</f>
        <v>B</v>
      </c>
      <c r="J3" s="44" t="str">
        <f t="shared" si="1"/>
        <v/>
      </c>
      <c r="K3" s="45" t="str">
        <f t="shared" si="2"/>
        <v xml:space="preserve"> </v>
      </c>
      <c r="M3" s="22"/>
    </row>
    <row r="4" spans="1:13" x14ac:dyDescent="0.45">
      <c r="A4" s="5" t="s">
        <v>131</v>
      </c>
      <c r="B4" s="45" t="str">
        <f t="shared" si="0"/>
        <v>Dreamworks</v>
      </c>
      <c r="C4" s="5" t="s">
        <v>171</v>
      </c>
      <c r="D4" s="29">
        <v>36147</v>
      </c>
      <c r="E4" s="28">
        <v>70000000</v>
      </c>
      <c r="F4" s="28">
        <v>218613188</v>
      </c>
      <c r="G4" s="28">
        <v>148613188</v>
      </c>
      <c r="H4" s="27">
        <v>71.5</v>
      </c>
      <c r="I4" s="44" t="str" cm="1">
        <f t="array" ref="I4">_xlfn.IFS(H4 &gt;= 90,"A",
H4 &gt;= 80,"B",
H4 &gt;= 70,"C",
H4 &gt;= 60,"D",
TRUE,"F")</f>
        <v>C</v>
      </c>
      <c r="J4" s="44" t="str">
        <f t="shared" si="1"/>
        <v/>
      </c>
      <c r="K4" s="45" t="str">
        <f t="shared" si="2"/>
        <v>Dud</v>
      </c>
    </row>
    <row r="5" spans="1:13" x14ac:dyDescent="0.45">
      <c r="A5" s="5" t="s">
        <v>132</v>
      </c>
      <c r="B5" s="45" t="str">
        <f t="shared" si="0"/>
        <v>Pixar</v>
      </c>
      <c r="C5" s="5" t="s">
        <v>170</v>
      </c>
      <c r="D5" s="29">
        <v>36488</v>
      </c>
      <c r="E5" s="28">
        <v>90000000</v>
      </c>
      <c r="F5" s="28">
        <v>485015179</v>
      </c>
      <c r="G5" s="28">
        <v>395015179</v>
      </c>
      <c r="H5" s="27">
        <v>94</v>
      </c>
      <c r="I5" s="44" t="str" cm="1">
        <f t="array" ref="I5">_xlfn.IFS(H5 &gt;= 90,"A",
H5 &gt;= 80,"B",
H5 &gt;= 70,"C",
H5 &gt;= 60,"D",
TRUE,"F")</f>
        <v>A</v>
      </c>
      <c r="J5" s="44" t="str">
        <f t="shared" si="1"/>
        <v/>
      </c>
      <c r="K5" s="45" t="str">
        <f t="shared" si="2"/>
        <v xml:space="preserve"> </v>
      </c>
    </row>
    <row r="6" spans="1:13" x14ac:dyDescent="0.45">
      <c r="A6" s="5" t="s">
        <v>131</v>
      </c>
      <c r="B6" s="45" t="str">
        <f t="shared" si="0"/>
        <v>Dreamworks</v>
      </c>
      <c r="C6" s="5" t="s">
        <v>169</v>
      </c>
      <c r="D6" s="29">
        <v>36616</v>
      </c>
      <c r="E6" s="28">
        <v>95000000</v>
      </c>
      <c r="F6" s="28">
        <v>76432727</v>
      </c>
      <c r="G6" s="28">
        <v>-18567273</v>
      </c>
      <c r="H6" s="27">
        <v>50</v>
      </c>
      <c r="I6" s="44" t="str" cm="1">
        <f t="array" ref="I6">_xlfn.IFS(H6 &gt;= 90,"A",
H6 &gt;= 80,"B",
H6 &gt;= 70,"C",
H6 &gt;= 60,"D",
TRUE,"F")</f>
        <v>F</v>
      </c>
      <c r="J6" s="44" t="str">
        <f t="shared" si="1"/>
        <v/>
      </c>
      <c r="K6" s="45" t="str">
        <f t="shared" si="2"/>
        <v>Dud</v>
      </c>
    </row>
    <row r="7" spans="1:13" x14ac:dyDescent="0.45">
      <c r="A7" s="5" t="s">
        <v>131</v>
      </c>
      <c r="B7" s="45" t="str">
        <f t="shared" si="0"/>
        <v>Dreamworks</v>
      </c>
      <c r="C7" s="5" t="s">
        <v>168</v>
      </c>
      <c r="D7" s="29">
        <v>36700</v>
      </c>
      <c r="E7" s="28">
        <v>45000000</v>
      </c>
      <c r="F7" s="28">
        <v>224834564</v>
      </c>
      <c r="G7" s="28">
        <v>179834564</v>
      </c>
      <c r="H7" s="27">
        <v>92.5</v>
      </c>
      <c r="I7" s="44" t="str" cm="1">
        <f t="array" ref="I7">_xlfn.IFS(H7 &gt;= 90,"A",
H7 &gt;= 80,"B",
H7 &gt;= 70,"C",
H7 &gt;= 60,"D",
TRUE,"F")</f>
        <v>A</v>
      </c>
      <c r="J7" s="44" t="str">
        <f t="shared" si="1"/>
        <v/>
      </c>
      <c r="K7" s="45" t="str">
        <f t="shared" si="2"/>
        <v>Dud</v>
      </c>
    </row>
    <row r="8" spans="1:13" x14ac:dyDescent="0.45">
      <c r="A8" s="5" t="s">
        <v>131</v>
      </c>
      <c r="B8" s="45" t="str">
        <f t="shared" si="0"/>
        <v>Dreamworks</v>
      </c>
      <c r="C8" s="5" t="s">
        <v>167</v>
      </c>
      <c r="D8" s="29">
        <v>37029</v>
      </c>
      <c r="E8" s="28">
        <v>60000000</v>
      </c>
      <c r="F8" s="28">
        <v>484409218</v>
      </c>
      <c r="G8" s="28">
        <v>424409218</v>
      </c>
      <c r="H8" s="27">
        <v>86</v>
      </c>
      <c r="I8" s="44" t="str" cm="1">
        <f t="array" ref="I8">_xlfn.IFS(H8 &gt;= 90,"A",
H8 &gt;= 80,"B",
H8 &gt;= 70,"C",
H8 &gt;= 60,"D",
TRUE,"F")</f>
        <v>B</v>
      </c>
      <c r="J8" s="44" t="str">
        <f t="shared" si="1"/>
        <v/>
      </c>
      <c r="K8" s="45" t="str">
        <f t="shared" si="2"/>
        <v xml:space="preserve"> </v>
      </c>
    </row>
    <row r="9" spans="1:13" x14ac:dyDescent="0.45">
      <c r="A9" s="5" t="s">
        <v>132</v>
      </c>
      <c r="B9" s="45" t="str">
        <f t="shared" si="0"/>
        <v>Pixar</v>
      </c>
      <c r="C9" s="5" t="s">
        <v>166</v>
      </c>
      <c r="D9" s="29">
        <v>37197</v>
      </c>
      <c r="E9" s="28">
        <v>115000000</v>
      </c>
      <c r="F9" s="28">
        <v>562816256</v>
      </c>
      <c r="G9" s="28">
        <v>447816256</v>
      </c>
      <c r="H9" s="27">
        <v>87</v>
      </c>
      <c r="I9" s="44" t="str" cm="1">
        <f t="array" ref="I9">_xlfn.IFS(H9 &gt;= 90,"A",
H9 &gt;= 80,"B",
H9 &gt;= 70,"C",
H9 &gt;= 60,"D",
TRUE,"F")</f>
        <v>B</v>
      </c>
      <c r="J9" s="44" t="str">
        <f t="shared" si="1"/>
        <v/>
      </c>
      <c r="K9" s="45" t="str">
        <f t="shared" si="2"/>
        <v xml:space="preserve"> </v>
      </c>
    </row>
    <row r="10" spans="1:13" x14ac:dyDescent="0.45">
      <c r="A10" s="5" t="s">
        <v>131</v>
      </c>
      <c r="B10" s="45" t="str">
        <f t="shared" si="0"/>
        <v>Dreamworks</v>
      </c>
      <c r="C10" s="5" t="s">
        <v>165</v>
      </c>
      <c r="D10" s="29">
        <v>37400</v>
      </c>
      <c r="E10" s="28">
        <v>80000000</v>
      </c>
      <c r="F10" s="28">
        <v>122563539</v>
      </c>
      <c r="G10" s="28">
        <v>42563539</v>
      </c>
      <c r="H10" s="27">
        <v>60.5</v>
      </c>
      <c r="I10" s="44" t="str" cm="1">
        <f t="array" ref="I10">_xlfn.IFS(H10 &gt;= 90,"A",
H10 &gt;= 80,"B",
H10 &gt;= 70,"C",
H10 &gt;= 60,"D",
TRUE,"F")</f>
        <v>D</v>
      </c>
      <c r="J10" s="44" t="str">
        <f t="shared" si="1"/>
        <v/>
      </c>
      <c r="K10" s="45" t="str">
        <f t="shared" si="2"/>
        <v>Dud</v>
      </c>
    </row>
    <row r="11" spans="1:13" x14ac:dyDescent="0.45">
      <c r="A11" s="5" t="s">
        <v>132</v>
      </c>
      <c r="B11" s="45" t="str">
        <f t="shared" si="0"/>
        <v>Pixar</v>
      </c>
      <c r="C11" s="5" t="s">
        <v>164</v>
      </c>
      <c r="D11" s="29">
        <v>37771</v>
      </c>
      <c r="E11" s="28">
        <v>94000000</v>
      </c>
      <c r="F11" s="28">
        <v>936743261</v>
      </c>
      <c r="G11" s="28">
        <v>842743261</v>
      </c>
      <c r="H11" s="27">
        <v>94.5</v>
      </c>
      <c r="I11" s="44" t="str" cm="1">
        <f t="array" ref="I11">_xlfn.IFS(H11 &gt;= 90,"A",
H11 &gt;= 80,"B",
H11 &gt;= 70,"C",
H11 &gt;= 60,"D",
TRUE,"F")</f>
        <v>A</v>
      </c>
      <c r="J11" s="44" t="str">
        <f t="shared" si="1"/>
        <v>Hit</v>
      </c>
      <c r="K11" s="45" t="str">
        <f t="shared" si="2"/>
        <v xml:space="preserve"> </v>
      </c>
    </row>
    <row r="12" spans="1:13" x14ac:dyDescent="0.45">
      <c r="A12" s="5" t="s">
        <v>131</v>
      </c>
      <c r="B12" s="45" t="str">
        <f t="shared" si="0"/>
        <v>Dreamworks</v>
      </c>
      <c r="C12" s="5" t="s">
        <v>163</v>
      </c>
      <c r="D12" s="29">
        <v>37804</v>
      </c>
      <c r="E12" s="28">
        <v>60000000</v>
      </c>
      <c r="F12" s="28">
        <v>80767884</v>
      </c>
      <c r="G12" s="28">
        <v>20767884</v>
      </c>
      <c r="H12" s="27">
        <v>46.5</v>
      </c>
      <c r="I12" s="44" t="str" cm="1">
        <f t="array" ref="I12">_xlfn.IFS(H12 &gt;= 90,"A",
H12 &gt;= 80,"B",
H12 &gt;= 70,"C",
H12 &gt;= 60,"D",
TRUE,"F")</f>
        <v>F</v>
      </c>
      <c r="J12" s="44" t="str">
        <f t="shared" si="1"/>
        <v/>
      </c>
      <c r="K12" s="45" t="str">
        <f t="shared" si="2"/>
        <v>Dud</v>
      </c>
    </row>
    <row r="13" spans="1:13" x14ac:dyDescent="0.45">
      <c r="A13" s="5" t="s">
        <v>131</v>
      </c>
      <c r="B13" s="45" t="str">
        <f t="shared" si="0"/>
        <v>Dreamworks</v>
      </c>
      <c r="C13" s="5" t="s">
        <v>162</v>
      </c>
      <c r="D13" s="29">
        <v>38126</v>
      </c>
      <c r="E13" s="28">
        <v>150000000</v>
      </c>
      <c r="F13" s="28">
        <v>919838758</v>
      </c>
      <c r="G13" s="28">
        <v>769838758</v>
      </c>
      <c r="H13" s="27">
        <v>82</v>
      </c>
      <c r="I13" s="44" t="str" cm="1">
        <f t="array" ref="I13">_xlfn.IFS(H13 &gt;= 90,"A",
H13 &gt;= 80,"B",
H13 &gt;= 70,"C",
H13 &gt;= 60,"D",
TRUE,"F")</f>
        <v>B</v>
      </c>
      <c r="J13" s="44" t="str">
        <f t="shared" si="1"/>
        <v/>
      </c>
      <c r="K13" s="45" t="str">
        <f t="shared" si="2"/>
        <v xml:space="preserve"> </v>
      </c>
    </row>
    <row r="14" spans="1:13" x14ac:dyDescent="0.45">
      <c r="A14" s="5" t="s">
        <v>131</v>
      </c>
      <c r="B14" s="45" t="str">
        <f t="shared" si="0"/>
        <v>Dreamworks</v>
      </c>
      <c r="C14" s="5" t="s">
        <v>161</v>
      </c>
      <c r="D14" s="29">
        <v>38261</v>
      </c>
      <c r="E14" s="28">
        <v>75000000</v>
      </c>
      <c r="F14" s="28">
        <v>367275019</v>
      </c>
      <c r="G14" s="28">
        <v>292275019</v>
      </c>
      <c r="H14" s="27">
        <v>42</v>
      </c>
      <c r="I14" s="44" t="str" cm="1">
        <f t="array" ref="I14">_xlfn.IFS(H14 &gt;= 90,"A",
H14 &gt;= 80,"B",
H14 &gt;= 70,"C",
H14 &gt;= 60,"D",
TRUE,"F")</f>
        <v>F</v>
      </c>
      <c r="J14" s="44" t="str">
        <f t="shared" si="1"/>
        <v/>
      </c>
      <c r="K14" s="45" t="str">
        <f t="shared" si="2"/>
        <v>Dud</v>
      </c>
    </row>
    <row r="15" spans="1:13" x14ac:dyDescent="0.45">
      <c r="A15" s="5" t="s">
        <v>132</v>
      </c>
      <c r="B15" s="45" t="str">
        <f t="shared" si="0"/>
        <v>Pixar</v>
      </c>
      <c r="C15" s="5" t="s">
        <v>160</v>
      </c>
      <c r="D15" s="29">
        <v>38296</v>
      </c>
      <c r="E15" s="28">
        <v>92000000</v>
      </c>
      <c r="F15" s="28">
        <v>631442092</v>
      </c>
      <c r="G15" s="28">
        <v>539442092</v>
      </c>
      <c r="H15" s="27">
        <v>93.5</v>
      </c>
      <c r="I15" s="44" t="str" cm="1">
        <f t="array" ref="I15">_xlfn.IFS(H15 &gt;= 90,"A",
H15 &gt;= 80,"B",
H15 &gt;= 70,"C",
H15 &gt;= 60,"D",
TRUE,"F")</f>
        <v>A</v>
      </c>
      <c r="J15" s="44" t="str">
        <f t="shared" si="1"/>
        <v>Hit</v>
      </c>
      <c r="K15" s="45" t="str">
        <f t="shared" si="2"/>
        <v xml:space="preserve"> </v>
      </c>
    </row>
    <row r="16" spans="1:13" x14ac:dyDescent="0.45">
      <c r="A16" s="5" t="s">
        <v>131</v>
      </c>
      <c r="B16" s="45" t="str">
        <f t="shared" si="0"/>
        <v>Dreamworks</v>
      </c>
      <c r="C16" s="5" t="s">
        <v>159</v>
      </c>
      <c r="D16" s="29">
        <v>38499</v>
      </c>
      <c r="E16" s="28">
        <v>75000000</v>
      </c>
      <c r="F16" s="28">
        <v>532680671</v>
      </c>
      <c r="G16" s="28">
        <v>457680671</v>
      </c>
      <c r="H16" s="27">
        <v>56</v>
      </c>
      <c r="I16" s="44" t="str" cm="1">
        <f t="array" ref="I16">_xlfn.IFS(H16 &gt;= 90,"A",
H16 &gt;= 80,"B",
H16 &gt;= 70,"C",
H16 &gt;= 60,"D",
TRUE,"F")</f>
        <v>F</v>
      </c>
      <c r="J16" s="44" t="str">
        <f t="shared" si="1"/>
        <v/>
      </c>
      <c r="K16" s="45" t="str">
        <f t="shared" si="2"/>
        <v xml:space="preserve"> </v>
      </c>
    </row>
    <row r="17" spans="1:11" x14ac:dyDescent="0.45">
      <c r="A17" s="5" t="s">
        <v>131</v>
      </c>
      <c r="B17" s="45" t="str">
        <f t="shared" si="0"/>
        <v>Dreamworks</v>
      </c>
      <c r="C17" s="5" t="s">
        <v>158</v>
      </c>
      <c r="D17" s="29">
        <v>38632</v>
      </c>
      <c r="E17" s="28">
        <v>30000000</v>
      </c>
      <c r="F17" s="28">
        <v>192610372</v>
      </c>
      <c r="G17" s="28">
        <v>162610372</v>
      </c>
      <c r="H17" s="27">
        <v>91</v>
      </c>
      <c r="I17" s="44" t="str" cm="1">
        <f t="array" ref="I17">_xlfn.IFS(H17 &gt;= 90,"A",
H17 &gt;= 80,"B",
H17 &gt;= 70,"C",
H17 &gt;= 60,"D",
TRUE,"F")</f>
        <v>A</v>
      </c>
      <c r="J17" s="44" t="str">
        <f t="shared" si="1"/>
        <v/>
      </c>
      <c r="K17" s="45" t="str">
        <f t="shared" si="2"/>
        <v>Dud</v>
      </c>
    </row>
    <row r="18" spans="1:11" x14ac:dyDescent="0.45">
      <c r="A18" s="5" t="s">
        <v>131</v>
      </c>
      <c r="B18" s="45" t="str">
        <f t="shared" si="0"/>
        <v>Dreamworks</v>
      </c>
      <c r="C18" s="5" t="s">
        <v>157</v>
      </c>
      <c r="D18" s="29">
        <v>38856</v>
      </c>
      <c r="E18" s="28">
        <v>80000000</v>
      </c>
      <c r="F18" s="28">
        <v>336002996</v>
      </c>
      <c r="G18" s="28">
        <v>256002996</v>
      </c>
      <c r="H18" s="27">
        <v>71</v>
      </c>
      <c r="I18" s="44" t="str" cm="1">
        <f t="array" ref="I18">_xlfn.IFS(H18 &gt;= 90,"A",
H18 &gt;= 80,"B",
H18 &gt;= 70,"C",
H18 &gt;= 60,"D",
TRUE,"F")</f>
        <v>C</v>
      </c>
      <c r="J18" s="44" t="str">
        <f t="shared" si="1"/>
        <v/>
      </c>
      <c r="K18" s="45" t="str">
        <f t="shared" si="2"/>
        <v>Dud</v>
      </c>
    </row>
    <row r="19" spans="1:11" x14ac:dyDescent="0.45">
      <c r="A19" s="5" t="s">
        <v>132</v>
      </c>
      <c r="B19" s="45" t="str">
        <f t="shared" si="0"/>
        <v>Pixar</v>
      </c>
      <c r="C19" s="5" t="s">
        <v>156</v>
      </c>
      <c r="D19" s="29">
        <v>38877</v>
      </c>
      <c r="E19" s="28">
        <v>120000000</v>
      </c>
      <c r="F19" s="28">
        <v>461983149</v>
      </c>
      <c r="G19" s="28">
        <v>341983149</v>
      </c>
      <c r="H19" s="27">
        <v>73.5</v>
      </c>
      <c r="I19" s="44" t="str" cm="1">
        <f t="array" ref="I19">_xlfn.IFS(H19 &gt;= 90,"A",
H19 &gt;= 80,"B",
H19 &gt;= 70,"C",
H19 &gt;= 60,"D",
TRUE,"F")</f>
        <v>C</v>
      </c>
      <c r="J19" s="44" t="str">
        <f t="shared" si="1"/>
        <v/>
      </c>
      <c r="K19" s="45" t="str">
        <f t="shared" si="2"/>
        <v xml:space="preserve"> </v>
      </c>
    </row>
    <row r="20" spans="1:11" x14ac:dyDescent="0.45">
      <c r="A20" s="5" t="s">
        <v>131</v>
      </c>
      <c r="B20" s="45" t="str">
        <f t="shared" si="0"/>
        <v>Dreamworks</v>
      </c>
      <c r="C20" s="5" t="s">
        <v>155</v>
      </c>
      <c r="D20" s="29">
        <v>39024</v>
      </c>
      <c r="E20" s="28">
        <v>149000000</v>
      </c>
      <c r="F20" s="28">
        <v>178120010</v>
      </c>
      <c r="G20" s="28">
        <v>29120010</v>
      </c>
      <c r="H20" s="27">
        <v>73</v>
      </c>
      <c r="I20" s="44" t="str" cm="1">
        <f t="array" ref="I20">_xlfn.IFS(H20 &gt;= 90,"A",
H20 &gt;= 80,"B",
H20 &gt;= 70,"C",
H20 &gt;= 60,"D",
TRUE,"F")</f>
        <v>C</v>
      </c>
      <c r="J20" s="44" t="str">
        <f t="shared" si="1"/>
        <v/>
      </c>
      <c r="K20" s="45" t="str">
        <f t="shared" si="2"/>
        <v>Dud</v>
      </c>
    </row>
    <row r="21" spans="1:11" x14ac:dyDescent="0.45">
      <c r="A21" s="5" t="s">
        <v>131</v>
      </c>
      <c r="B21" s="45" t="str">
        <f t="shared" si="0"/>
        <v>Dreamworks</v>
      </c>
      <c r="C21" s="5" t="s">
        <v>154</v>
      </c>
      <c r="D21" s="29">
        <v>39220</v>
      </c>
      <c r="E21" s="28">
        <v>160000000</v>
      </c>
      <c r="F21" s="28">
        <v>798958162</v>
      </c>
      <c r="G21" s="28">
        <v>638958162</v>
      </c>
      <c r="H21" s="27">
        <v>49</v>
      </c>
      <c r="I21" s="44" t="str" cm="1">
        <f t="array" ref="I21">_xlfn.IFS(H21 &gt;= 90,"A",
H21 &gt;= 80,"B",
H21 &gt;= 70,"C",
H21 &gt;= 60,"D",
TRUE,"F")</f>
        <v>F</v>
      </c>
      <c r="J21" s="44" t="str">
        <f t="shared" si="1"/>
        <v/>
      </c>
      <c r="K21" s="45" t="str">
        <f t="shared" si="2"/>
        <v>Dud</v>
      </c>
    </row>
    <row r="22" spans="1:11" x14ac:dyDescent="0.45">
      <c r="A22" s="5" t="s">
        <v>132</v>
      </c>
      <c r="B22" s="45" t="str">
        <f t="shared" si="0"/>
        <v>Pixar</v>
      </c>
      <c r="C22" s="5" t="s">
        <v>153</v>
      </c>
      <c r="D22" s="29">
        <v>39262</v>
      </c>
      <c r="E22" s="28">
        <v>150000000</v>
      </c>
      <c r="F22" s="28">
        <v>623722818</v>
      </c>
      <c r="G22" s="28">
        <v>473722818</v>
      </c>
      <c r="H22" s="27">
        <v>96</v>
      </c>
      <c r="I22" s="44" t="str" cm="1">
        <f t="array" ref="I22">_xlfn.IFS(H22 &gt;= 90,"A",
H22 &gt;= 80,"B",
H22 &gt;= 70,"C",
H22 &gt;= 60,"D",
TRUE,"F")</f>
        <v>A</v>
      </c>
      <c r="J22" s="44" t="str">
        <f t="shared" si="1"/>
        <v>Hit</v>
      </c>
      <c r="K22" s="45" t="str">
        <f t="shared" si="2"/>
        <v xml:space="preserve"> </v>
      </c>
    </row>
    <row r="23" spans="1:11" x14ac:dyDescent="0.45">
      <c r="A23" s="5" t="s">
        <v>131</v>
      </c>
      <c r="B23" s="45" t="str">
        <f t="shared" si="0"/>
        <v>Dreamworks</v>
      </c>
      <c r="C23" s="5" t="s">
        <v>152</v>
      </c>
      <c r="D23" s="29">
        <v>39388</v>
      </c>
      <c r="E23" s="28">
        <v>150000000</v>
      </c>
      <c r="F23" s="28">
        <v>287594577</v>
      </c>
      <c r="G23" s="28">
        <v>137594577</v>
      </c>
      <c r="H23" s="27">
        <v>52.5</v>
      </c>
      <c r="I23" s="44" t="str" cm="1">
        <f t="array" ref="I23">_xlfn.IFS(H23 &gt;= 90,"A",
H23 &gt;= 80,"B",
H23 &gt;= 70,"C",
H23 &gt;= 60,"D",
TRUE,"F")</f>
        <v>F</v>
      </c>
      <c r="J23" s="44" t="str">
        <f t="shared" si="1"/>
        <v/>
      </c>
      <c r="K23" s="45" t="str">
        <f t="shared" si="2"/>
        <v>Dud</v>
      </c>
    </row>
    <row r="24" spans="1:11" x14ac:dyDescent="0.45">
      <c r="A24" s="5" t="s">
        <v>131</v>
      </c>
      <c r="B24" s="45" t="str">
        <f t="shared" si="0"/>
        <v>Dreamworks</v>
      </c>
      <c r="C24" s="5" t="s">
        <v>151</v>
      </c>
      <c r="D24" s="29">
        <v>39605</v>
      </c>
      <c r="E24" s="28">
        <v>130000000</v>
      </c>
      <c r="F24" s="28">
        <v>631744560</v>
      </c>
      <c r="G24" s="28">
        <v>501744560</v>
      </c>
      <c r="H24" s="27">
        <v>80</v>
      </c>
      <c r="I24" s="44" t="str" cm="1">
        <f t="array" ref="I24">_xlfn.IFS(H24 &gt;= 90,"A",
H24 &gt;= 80,"B",
H24 &gt;= 70,"C",
H24 &gt;= 60,"D",
TRUE,"F")</f>
        <v>B</v>
      </c>
      <c r="J24" s="44" t="str">
        <f t="shared" si="1"/>
        <v/>
      </c>
      <c r="K24" s="45" t="str">
        <f t="shared" si="2"/>
        <v xml:space="preserve"> </v>
      </c>
    </row>
    <row r="25" spans="1:11" x14ac:dyDescent="0.45">
      <c r="A25" s="5" t="s">
        <v>132</v>
      </c>
      <c r="B25" s="45" t="str">
        <f t="shared" si="0"/>
        <v>Pixar</v>
      </c>
      <c r="C25" s="5" t="s">
        <v>150</v>
      </c>
      <c r="D25" s="29">
        <v>39626</v>
      </c>
      <c r="E25" s="28">
        <v>180000000</v>
      </c>
      <c r="F25" s="28">
        <v>521311860</v>
      </c>
      <c r="G25" s="28">
        <v>341311860</v>
      </c>
      <c r="H25" s="27">
        <v>95</v>
      </c>
      <c r="I25" s="44" t="str" cm="1">
        <f t="array" ref="I25">_xlfn.IFS(H25 &gt;= 90,"A",
H25 &gt;= 80,"B",
H25 &gt;= 70,"C",
H25 &gt;= 60,"D",
TRUE,"F")</f>
        <v>A</v>
      </c>
      <c r="J25" s="44" t="str">
        <f t="shared" si="1"/>
        <v>Hit</v>
      </c>
      <c r="K25" s="45" t="str">
        <f t="shared" si="2"/>
        <v xml:space="preserve"> </v>
      </c>
    </row>
    <row r="26" spans="1:11" x14ac:dyDescent="0.45">
      <c r="A26" s="5" t="s">
        <v>131</v>
      </c>
      <c r="B26" s="45" t="str">
        <f t="shared" si="0"/>
        <v>Dreamworks</v>
      </c>
      <c r="C26" s="5" t="s">
        <v>149</v>
      </c>
      <c r="D26" s="29">
        <v>39759</v>
      </c>
      <c r="E26" s="28">
        <v>150000000</v>
      </c>
      <c r="F26" s="28">
        <v>603900354</v>
      </c>
      <c r="G26" s="28">
        <v>453900354</v>
      </c>
      <c r="H26" s="27">
        <v>62.5</v>
      </c>
      <c r="I26" s="44" t="str" cm="1">
        <f t="array" ref="I26">_xlfn.IFS(H26 &gt;= 90,"A",
H26 &gt;= 80,"B",
H26 &gt;= 70,"C",
H26 &gt;= 60,"D",
TRUE,"F")</f>
        <v>D</v>
      </c>
      <c r="J26" s="44" t="str">
        <f t="shared" si="1"/>
        <v/>
      </c>
      <c r="K26" s="45" t="str">
        <f t="shared" si="2"/>
        <v xml:space="preserve"> </v>
      </c>
    </row>
    <row r="27" spans="1:11" x14ac:dyDescent="0.45">
      <c r="A27" s="5" t="s">
        <v>131</v>
      </c>
      <c r="B27" s="45" t="str">
        <f t="shared" si="0"/>
        <v>Dreamworks</v>
      </c>
      <c r="C27" s="5" t="s">
        <v>148</v>
      </c>
      <c r="D27" s="29">
        <v>39899</v>
      </c>
      <c r="E27" s="28">
        <v>175000000</v>
      </c>
      <c r="F27" s="28">
        <v>381509870</v>
      </c>
      <c r="G27" s="28">
        <v>206509870</v>
      </c>
      <c r="H27" s="27">
        <v>64</v>
      </c>
      <c r="I27" s="44" t="str" cm="1">
        <f t="array" ref="I27">_xlfn.IFS(H27 &gt;= 90,"A",
H27 &gt;= 80,"B",
H27 &gt;= 70,"C",
H27 &gt;= 60,"D",
TRUE,"F")</f>
        <v>D</v>
      </c>
      <c r="J27" s="44" t="str">
        <f t="shared" si="1"/>
        <v/>
      </c>
      <c r="K27" s="45" t="str">
        <f t="shared" si="2"/>
        <v xml:space="preserve"> </v>
      </c>
    </row>
    <row r="28" spans="1:11" x14ac:dyDescent="0.45">
      <c r="A28" s="5" t="s">
        <v>132</v>
      </c>
      <c r="B28" s="45" t="str">
        <f t="shared" si="0"/>
        <v>Pixar</v>
      </c>
      <c r="C28" s="5" t="s">
        <v>147</v>
      </c>
      <c r="D28" s="29">
        <v>39962</v>
      </c>
      <c r="E28" s="28">
        <v>175000000</v>
      </c>
      <c r="F28" s="28">
        <v>731342744</v>
      </c>
      <c r="G28" s="28">
        <v>556342744</v>
      </c>
      <c r="H28" s="27">
        <v>93</v>
      </c>
      <c r="I28" s="44" t="str" cm="1">
        <f t="array" ref="I28">_xlfn.IFS(H28 &gt;= 90,"A",
H28 &gt;= 80,"B",
H28 &gt;= 70,"C",
H28 &gt;= 60,"D",
TRUE,"F")</f>
        <v>A</v>
      </c>
      <c r="J28" s="44" t="str">
        <f t="shared" si="1"/>
        <v>Hit</v>
      </c>
      <c r="K28" s="45" t="str">
        <f t="shared" si="2"/>
        <v xml:space="preserve"> </v>
      </c>
    </row>
    <row r="29" spans="1:11" x14ac:dyDescent="0.45">
      <c r="A29" s="5" t="s">
        <v>131</v>
      </c>
      <c r="B29" s="45" t="str">
        <f t="shared" si="0"/>
        <v>Dreamworks</v>
      </c>
      <c r="C29" s="5" t="s">
        <v>146</v>
      </c>
      <c r="D29" s="29">
        <v>40263</v>
      </c>
      <c r="E29" s="28">
        <v>165000000</v>
      </c>
      <c r="F29" s="28">
        <v>494878759</v>
      </c>
      <c r="G29" s="28">
        <v>329878759</v>
      </c>
      <c r="H29" s="27">
        <v>86</v>
      </c>
      <c r="I29" s="44" t="str" cm="1">
        <f t="array" ref="I29">_xlfn.IFS(H29 &gt;= 90,"A",
H29 &gt;= 80,"B",
H29 &gt;= 70,"C",
H29 &gt;= 60,"D",
TRUE,"F")</f>
        <v>B</v>
      </c>
      <c r="J29" s="44" t="str">
        <f t="shared" si="1"/>
        <v/>
      </c>
      <c r="K29" s="45" t="str">
        <f t="shared" si="2"/>
        <v xml:space="preserve"> </v>
      </c>
    </row>
    <row r="30" spans="1:11" x14ac:dyDescent="0.45">
      <c r="A30" s="5" t="s">
        <v>131</v>
      </c>
      <c r="B30" s="45" t="str">
        <f t="shared" si="0"/>
        <v>Dreamworks</v>
      </c>
      <c r="C30" s="5" t="s">
        <v>145</v>
      </c>
      <c r="D30" s="29">
        <v>40319</v>
      </c>
      <c r="E30" s="28">
        <v>165000000</v>
      </c>
      <c r="F30" s="28">
        <v>752600867</v>
      </c>
      <c r="G30" s="28">
        <v>587600867</v>
      </c>
      <c r="H30" s="27">
        <v>58</v>
      </c>
      <c r="I30" s="44" t="str" cm="1">
        <f t="array" ref="I30">_xlfn.IFS(H30 &gt;= 90,"A",
H30 &gt;= 80,"B",
H30 &gt;= 70,"C",
H30 &gt;= 60,"D",
TRUE,"F")</f>
        <v>F</v>
      </c>
      <c r="J30" s="44" t="str">
        <f t="shared" si="1"/>
        <v/>
      </c>
      <c r="K30" s="45" t="str">
        <f t="shared" si="2"/>
        <v xml:space="preserve"> </v>
      </c>
    </row>
    <row r="31" spans="1:11" x14ac:dyDescent="0.45">
      <c r="A31" s="5" t="s">
        <v>132</v>
      </c>
      <c r="B31" s="45" t="str">
        <f t="shared" si="0"/>
        <v>Pixar</v>
      </c>
      <c r="C31" s="5" t="s">
        <v>144</v>
      </c>
      <c r="D31" s="29">
        <v>40347</v>
      </c>
      <c r="E31" s="28">
        <v>200000000</v>
      </c>
      <c r="F31" s="28">
        <v>1063171911</v>
      </c>
      <c r="G31" s="28">
        <v>863171911</v>
      </c>
      <c r="H31" s="27">
        <v>95.5</v>
      </c>
      <c r="I31" s="44" t="str" cm="1">
        <f t="array" ref="I31">_xlfn.IFS(H31 &gt;= 90,"A",
H31 &gt;= 80,"B",
H31 &gt;= 70,"C",
H31 &gt;= 60,"D",
TRUE,"F")</f>
        <v>A</v>
      </c>
      <c r="J31" s="44" t="str">
        <f t="shared" si="1"/>
        <v>Hit</v>
      </c>
      <c r="K31" s="45" t="str">
        <f t="shared" si="2"/>
        <v xml:space="preserve"> </v>
      </c>
    </row>
    <row r="32" spans="1:11" x14ac:dyDescent="0.45">
      <c r="A32" s="5" t="s">
        <v>131</v>
      </c>
      <c r="B32" s="45" t="str">
        <f t="shared" si="0"/>
        <v>Dreamworks</v>
      </c>
      <c r="C32" s="5" t="s">
        <v>143</v>
      </c>
      <c r="D32" s="29">
        <v>40487</v>
      </c>
      <c r="E32" s="28">
        <v>130000000</v>
      </c>
      <c r="F32" s="28">
        <v>321885765</v>
      </c>
      <c r="G32" s="28">
        <v>191885765</v>
      </c>
      <c r="H32" s="27">
        <v>68</v>
      </c>
      <c r="I32" s="44" t="str" cm="1">
        <f t="array" ref="I32">_xlfn.IFS(H32 &gt;= 90,"A",
H32 &gt;= 80,"B",
H32 &gt;= 70,"C",
H32 &gt;= 60,"D",
TRUE,"F")</f>
        <v>D</v>
      </c>
      <c r="J32" s="44" t="str">
        <f t="shared" si="1"/>
        <v/>
      </c>
      <c r="K32" s="45" t="str">
        <f t="shared" si="2"/>
        <v>Dud</v>
      </c>
    </row>
    <row r="33" spans="1:11" x14ac:dyDescent="0.45">
      <c r="A33" s="5" t="s">
        <v>131</v>
      </c>
      <c r="B33" s="45" t="str">
        <f t="shared" si="0"/>
        <v>Dreamworks</v>
      </c>
      <c r="C33" s="5" t="s">
        <v>142</v>
      </c>
      <c r="D33" s="29">
        <v>40689</v>
      </c>
      <c r="E33" s="28">
        <v>150000000</v>
      </c>
      <c r="F33" s="28">
        <v>665692281</v>
      </c>
      <c r="G33" s="28">
        <v>515692281</v>
      </c>
      <c r="H33" s="27">
        <v>74</v>
      </c>
      <c r="I33" s="44" t="str" cm="1">
        <f t="array" ref="I33">_xlfn.IFS(H33 &gt;= 90,"A",
H33 &gt;= 80,"B",
H33 &gt;= 70,"C",
H33 &gt;= 60,"D",
TRUE,"F")</f>
        <v>C</v>
      </c>
      <c r="J33" s="44" t="str">
        <f t="shared" si="1"/>
        <v/>
      </c>
      <c r="K33" s="45" t="str">
        <f t="shared" si="2"/>
        <v xml:space="preserve"> </v>
      </c>
    </row>
    <row r="34" spans="1:11" x14ac:dyDescent="0.45">
      <c r="A34" s="5" t="s">
        <v>132</v>
      </c>
      <c r="B34" s="45" t="str">
        <f t="shared" si="0"/>
        <v>Pixar</v>
      </c>
      <c r="C34" s="5" t="s">
        <v>141</v>
      </c>
      <c r="D34" s="29">
        <v>40718</v>
      </c>
      <c r="E34" s="28">
        <v>200000000</v>
      </c>
      <c r="F34" s="28">
        <v>559852396</v>
      </c>
      <c r="G34" s="28">
        <v>359852396</v>
      </c>
      <c r="H34" s="27">
        <v>48</v>
      </c>
      <c r="I34" s="44" t="str" cm="1">
        <f t="array" ref="I34">_xlfn.IFS(H34 &gt;= 90,"A",
H34 &gt;= 80,"B",
H34 &gt;= 70,"C",
H34 &gt;= 60,"D",
TRUE,"F")</f>
        <v>F</v>
      </c>
      <c r="J34" s="44" t="str">
        <f t="shared" si="1"/>
        <v/>
      </c>
      <c r="K34" s="45" t="str">
        <f t="shared" si="2"/>
        <v>Dud</v>
      </c>
    </row>
    <row r="35" spans="1:11" x14ac:dyDescent="0.45">
      <c r="A35" s="5" t="s">
        <v>131</v>
      </c>
      <c r="B35" s="45" t="str">
        <f t="shared" si="0"/>
        <v>Dreamworks</v>
      </c>
      <c r="C35" s="5" t="s">
        <v>140</v>
      </c>
      <c r="D35" s="29">
        <v>40844</v>
      </c>
      <c r="E35" s="28">
        <v>130000000</v>
      </c>
      <c r="F35" s="28">
        <v>554987477</v>
      </c>
      <c r="G35" s="28">
        <v>424987477</v>
      </c>
      <c r="H35" s="27">
        <v>74.5</v>
      </c>
      <c r="I35" s="44" t="str" cm="1">
        <f t="array" ref="I35">_xlfn.IFS(H35 &gt;= 90,"A",
H35 &gt;= 80,"B",
H35 &gt;= 70,"C",
H35 &gt;= 60,"D",
TRUE,"F")</f>
        <v>C</v>
      </c>
      <c r="J35" s="44" t="str">
        <f t="shared" si="1"/>
        <v/>
      </c>
      <c r="K35" s="45" t="str">
        <f t="shared" si="2"/>
        <v xml:space="preserve"> </v>
      </c>
    </row>
    <row r="36" spans="1:11" x14ac:dyDescent="0.45">
      <c r="A36" s="5" t="s">
        <v>131</v>
      </c>
      <c r="B36" s="45" t="str">
        <f t="shared" si="0"/>
        <v>Dreamworks</v>
      </c>
      <c r="C36" s="5" t="s">
        <v>139</v>
      </c>
      <c r="D36" s="29">
        <v>41068</v>
      </c>
      <c r="E36" s="28">
        <v>145000000</v>
      </c>
      <c r="F36" s="28">
        <v>746921274</v>
      </c>
      <c r="G36" s="28">
        <v>601921274</v>
      </c>
      <c r="H36" s="27">
        <v>69.5</v>
      </c>
      <c r="I36" s="44" t="str" cm="1">
        <f t="array" ref="I36">_xlfn.IFS(H36 &gt;= 90,"A",
H36 &gt;= 80,"B",
H36 &gt;= 70,"C",
H36 &gt;= 60,"D",
TRUE,"F")</f>
        <v>D</v>
      </c>
      <c r="J36" s="44" t="str">
        <f t="shared" si="1"/>
        <v/>
      </c>
      <c r="K36" s="45" t="str">
        <f t="shared" si="2"/>
        <v xml:space="preserve"> </v>
      </c>
    </row>
    <row r="37" spans="1:11" x14ac:dyDescent="0.45">
      <c r="A37" s="5" t="s">
        <v>132</v>
      </c>
      <c r="B37" s="45" t="str">
        <f t="shared" si="0"/>
        <v>Pixar</v>
      </c>
      <c r="C37" s="5" t="s">
        <v>138</v>
      </c>
      <c r="D37" s="29">
        <v>41082</v>
      </c>
      <c r="E37" s="28">
        <v>185000000</v>
      </c>
      <c r="F37" s="28">
        <v>538983207</v>
      </c>
      <c r="G37" s="28">
        <v>353983207</v>
      </c>
      <c r="H37" s="27">
        <v>73.5</v>
      </c>
      <c r="I37" s="44" t="str" cm="1">
        <f t="array" ref="I37">_xlfn.IFS(H37 &gt;= 90,"A",
H37 &gt;= 80,"B",
H37 &gt;= 70,"C",
H37 &gt;= 60,"D",
TRUE,"F")</f>
        <v>C</v>
      </c>
      <c r="J37" s="44" t="str">
        <f t="shared" si="1"/>
        <v/>
      </c>
      <c r="K37" s="45" t="str">
        <f t="shared" si="2"/>
        <v xml:space="preserve"> </v>
      </c>
    </row>
    <row r="38" spans="1:11" x14ac:dyDescent="0.45">
      <c r="A38" s="5" t="s">
        <v>131</v>
      </c>
      <c r="B38" s="45" t="str">
        <f t="shared" si="0"/>
        <v>Dreamworks</v>
      </c>
      <c r="C38" s="5" t="s">
        <v>137</v>
      </c>
      <c r="D38" s="29">
        <v>41234</v>
      </c>
      <c r="E38" s="28">
        <v>145000000</v>
      </c>
      <c r="F38" s="28">
        <v>306941670</v>
      </c>
      <c r="G38" s="28">
        <v>161941670</v>
      </c>
      <c r="H38" s="27">
        <v>65.5</v>
      </c>
      <c r="I38" s="44" t="str" cm="1">
        <f t="array" ref="I38">_xlfn.IFS(H38 &gt;= 90,"A",
H38 &gt;= 80,"B",
H38 &gt;= 70,"C",
H38 &gt;= 60,"D",
TRUE,"F")</f>
        <v>D</v>
      </c>
      <c r="J38" s="44" t="str">
        <f t="shared" si="1"/>
        <v/>
      </c>
      <c r="K38" s="45" t="str">
        <f t="shared" si="2"/>
        <v>Dud</v>
      </c>
    </row>
    <row r="39" spans="1:11" x14ac:dyDescent="0.45">
      <c r="A39" s="5" t="s">
        <v>131</v>
      </c>
      <c r="B39" s="45" t="str">
        <f t="shared" si="0"/>
        <v>Dreamworks</v>
      </c>
      <c r="C39" s="5" t="s">
        <v>136</v>
      </c>
      <c r="D39" s="29">
        <v>41355</v>
      </c>
      <c r="E39" s="28">
        <v>135000000</v>
      </c>
      <c r="F39" s="28">
        <v>587204668</v>
      </c>
      <c r="G39" s="28">
        <v>452204668</v>
      </c>
      <c r="H39" s="27">
        <v>62.5</v>
      </c>
      <c r="I39" s="44" t="str" cm="1">
        <f t="array" ref="I39">_xlfn.IFS(H39 &gt;= 90,"A",
H39 &gt;= 80,"B",
H39 &gt;= 70,"C",
H39 &gt;= 60,"D",
TRUE,"F")</f>
        <v>D</v>
      </c>
      <c r="J39" s="44" t="str">
        <f t="shared" si="1"/>
        <v/>
      </c>
      <c r="K39" s="45" t="str">
        <f t="shared" si="2"/>
        <v xml:space="preserve"> </v>
      </c>
    </row>
    <row r="40" spans="1:11" x14ac:dyDescent="0.45">
      <c r="A40" s="5" t="s">
        <v>132</v>
      </c>
      <c r="B40" s="45" t="str">
        <f t="shared" si="0"/>
        <v>Pixar</v>
      </c>
      <c r="C40" s="5" t="s">
        <v>135</v>
      </c>
      <c r="D40" s="29">
        <v>41446</v>
      </c>
      <c r="E40" s="28">
        <v>200000000</v>
      </c>
      <c r="F40" s="28">
        <v>743559607</v>
      </c>
      <c r="G40" s="28">
        <v>543559607</v>
      </c>
      <c r="H40" s="27">
        <v>71.5</v>
      </c>
      <c r="I40" s="44" t="str" cm="1">
        <f t="array" ref="I40">_xlfn.IFS(H40 &gt;= 90,"A",
H40 &gt;= 80,"B",
H40 &gt;= 70,"C",
H40 &gt;= 60,"D",
TRUE,"F")</f>
        <v>C</v>
      </c>
      <c r="J40" s="44" t="str">
        <f t="shared" si="1"/>
        <v/>
      </c>
      <c r="K40" s="45" t="str">
        <f t="shared" si="2"/>
        <v xml:space="preserve"> </v>
      </c>
    </row>
    <row r="41" spans="1:11" x14ac:dyDescent="0.45">
      <c r="A41" s="5" t="s">
        <v>131</v>
      </c>
      <c r="B41" s="45" t="str">
        <f t="shared" si="0"/>
        <v>Dreamworks</v>
      </c>
      <c r="C41" s="5" t="s">
        <v>134</v>
      </c>
      <c r="D41" s="29">
        <v>41472</v>
      </c>
      <c r="E41" s="28">
        <v>135000000</v>
      </c>
      <c r="F41" s="28">
        <v>282570682</v>
      </c>
      <c r="G41" s="28">
        <v>147570682</v>
      </c>
      <c r="H41" s="27">
        <v>62.5</v>
      </c>
      <c r="I41" s="44" t="str" cm="1">
        <f t="array" ref="I41">_xlfn.IFS(H41 &gt;= 90,"A",
H41 &gt;= 80,"B",
H41 &gt;= 70,"C",
H41 &gt;= 60,"D",
TRUE,"F")</f>
        <v>D</v>
      </c>
      <c r="J41" s="44" t="str">
        <f t="shared" si="1"/>
        <v/>
      </c>
      <c r="K41" s="45" t="str">
        <f t="shared" si="2"/>
        <v>Dud</v>
      </c>
    </row>
    <row r="42" spans="1:11" x14ac:dyDescent="0.45">
      <c r="A42" s="5" t="s">
        <v>131</v>
      </c>
      <c r="B42" s="45" t="str">
        <f t="shared" si="0"/>
        <v>Dreamworks</v>
      </c>
      <c r="C42" s="5" t="s">
        <v>133</v>
      </c>
      <c r="D42" s="29">
        <v>41705</v>
      </c>
      <c r="E42" s="28">
        <v>145000000</v>
      </c>
      <c r="F42" s="28">
        <v>257783000</v>
      </c>
      <c r="G42" s="28">
        <v>112783000</v>
      </c>
      <c r="H42" s="27">
        <v>69</v>
      </c>
      <c r="I42" s="44" t="str" cm="1">
        <f t="array" ref="I42">_xlfn.IFS(H42 &gt;= 90,"A",
H42 &gt;= 80,"B",
H42 &gt;= 70,"C",
H42 &gt;= 60,"D",
TRUE,"F")</f>
        <v>D</v>
      </c>
      <c r="J42" s="44" t="str">
        <f t="shared" si="1"/>
        <v/>
      </c>
      <c r="K42" s="45" t="str">
        <f t="shared" si="2"/>
        <v>Dud</v>
      </c>
    </row>
    <row r="44" spans="1:11" x14ac:dyDescent="0.45">
      <c r="B44" s="5" t="s">
        <v>132</v>
      </c>
      <c r="C44" s="5" t="s">
        <v>131</v>
      </c>
    </row>
    <row r="45" spans="1:11" ht="71.25" x14ac:dyDescent="0.45">
      <c r="A45" s="14" t="s">
        <v>130</v>
      </c>
      <c r="B45" s="30">
        <f>AVERAGEIF($A$2:$A$42,B44,$H$2:$H$42)</f>
        <v>85.392857142857139</v>
      </c>
      <c r="C45" s="30">
        <f>AVERAGEIF($A$2:$A$42,C44,$H$2:$H$42)</f>
        <v>67.388888888888886</v>
      </c>
    </row>
    <row r="46" spans="1:11" x14ac:dyDescent="0.45">
      <c r="A46" s="5" t="s">
        <v>234</v>
      </c>
      <c r="B46" s="30">
        <f>AVERAGEIFS($H$2:$H$42,$A$2:$A$42,B44,$D$2:$D$42,"&gt;1/1/2010")</f>
        <v>72.125</v>
      </c>
      <c r="C46" s="30">
        <f>AVERAGEIFS($H$2:$H$42,$A$2:$A$42,C44,$D$2:$D$42,"&gt;1/1/2010")</f>
        <v>68.95</v>
      </c>
    </row>
    <row r="48" spans="1:11" ht="57" x14ac:dyDescent="0.45">
      <c r="A48" s="14" t="s">
        <v>129</v>
      </c>
      <c r="B48" s="47">
        <f>COUNTIFS($F$2:$F$42,"&gt;500000000",$A$2:$A$42,"P")/COUNTIF($A$2:$A$42, "P")</f>
        <v>0.7142857142857143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E5B2-2695-4C29-8135-19C8747F1AB4}">
  <dimension ref="A1:G6"/>
  <sheetViews>
    <sheetView zoomScale="145" zoomScaleNormal="145" workbookViewId="0">
      <selection activeCell="C15" sqref="C15"/>
    </sheetView>
  </sheetViews>
  <sheetFormatPr defaultColWidth="8.453125" defaultRowHeight="14.25" x14ac:dyDescent="0.45"/>
  <cols>
    <col min="1" max="16384" width="8.453125" style="5"/>
  </cols>
  <sheetData>
    <row r="1" spans="1:7" x14ac:dyDescent="0.45">
      <c r="A1" s="1" t="s">
        <v>0</v>
      </c>
      <c r="B1" s="2">
        <v>25</v>
      </c>
      <c r="C1" s="3"/>
      <c r="D1" s="3"/>
      <c r="E1" s="3"/>
      <c r="F1" s="3"/>
      <c r="G1" s="4"/>
    </row>
    <row r="2" spans="1:7" x14ac:dyDescent="0.45">
      <c r="A2" s="6" t="s">
        <v>1</v>
      </c>
      <c r="B2" s="7">
        <v>3</v>
      </c>
      <c r="G2" s="8"/>
    </row>
    <row r="3" spans="1:7" x14ac:dyDescent="0.45">
      <c r="A3" s="6"/>
      <c r="G3" s="8"/>
    </row>
    <row r="4" spans="1:7" x14ac:dyDescent="0.45">
      <c r="A4" s="6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8" t="s">
        <v>8</v>
      </c>
    </row>
    <row r="5" spans="1:7" x14ac:dyDescent="0.45">
      <c r="A5" s="6" t="s">
        <v>9</v>
      </c>
      <c r="B5" s="5">
        <v>248</v>
      </c>
      <c r="C5" s="5">
        <v>236</v>
      </c>
      <c r="D5" s="5">
        <v>181</v>
      </c>
      <c r="E5" s="5">
        <v>177</v>
      </c>
      <c r="F5" s="5">
        <v>155</v>
      </c>
      <c r="G5" s="8">
        <v>203</v>
      </c>
    </row>
    <row r="6" spans="1:7" x14ac:dyDescent="0.45">
      <c r="A6" s="9" t="s">
        <v>10</v>
      </c>
      <c r="B6" s="10" cm="1">
        <f t="array" ref="B6:G6">fixed_cost + (variable_cost * units_sold)</f>
        <v>769</v>
      </c>
      <c r="C6" s="10">
        <v>733</v>
      </c>
      <c r="D6" s="10">
        <v>568</v>
      </c>
      <c r="E6" s="10">
        <v>556</v>
      </c>
      <c r="F6" s="10">
        <v>490</v>
      </c>
      <c r="G6" s="11">
        <v>634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CEA7-143F-4B17-B340-A567C47AB9DD}">
  <dimension ref="A1:M33"/>
  <sheetViews>
    <sheetView workbookViewId="0">
      <selection activeCell="D8" sqref="D8"/>
    </sheetView>
  </sheetViews>
  <sheetFormatPr defaultRowHeight="14.25" x14ac:dyDescent="0.45"/>
  <cols>
    <col min="1" max="7" width="8.7265625" style="5"/>
    <col min="8" max="8" width="4.86328125" style="5" customWidth="1"/>
    <col min="9" max="16384" width="8.7265625" style="5"/>
  </cols>
  <sheetData>
    <row r="1" spans="1:13" x14ac:dyDescent="0.45">
      <c r="C1" s="50" t="s">
        <v>24</v>
      </c>
      <c r="D1" s="50"/>
      <c r="E1" s="50"/>
      <c r="F1" s="50"/>
    </row>
    <row r="2" spans="1:13" x14ac:dyDescent="0.45">
      <c r="C2" s="16">
        <v>15</v>
      </c>
      <c r="D2" s="16">
        <v>25</v>
      </c>
      <c r="E2" s="16">
        <v>30</v>
      </c>
      <c r="F2" s="16">
        <v>35</v>
      </c>
    </row>
    <row r="3" spans="1:13" x14ac:dyDescent="0.45">
      <c r="A3" s="51" t="s">
        <v>23</v>
      </c>
      <c r="B3" s="15">
        <v>0.03</v>
      </c>
      <c r="C3" s="18" cm="1">
        <f t="array" ref="C3:F6">tax_rate * sales_amount</f>
        <v>0.44999999999999996</v>
      </c>
      <c r="D3" s="19">
        <v>0.75</v>
      </c>
      <c r="E3" s="19">
        <v>0.89999999999999991</v>
      </c>
      <c r="F3" s="20">
        <v>1.05</v>
      </c>
    </row>
    <row r="4" spans="1:13" x14ac:dyDescent="0.45">
      <c r="A4" s="51"/>
      <c r="B4" s="15">
        <v>0.05</v>
      </c>
      <c r="C4" s="21">
        <v>0.75</v>
      </c>
      <c r="D4" s="22">
        <v>1.25</v>
      </c>
      <c r="E4" s="22">
        <v>1.5</v>
      </c>
      <c r="F4" s="23">
        <v>1.75</v>
      </c>
    </row>
    <row r="5" spans="1:13" x14ac:dyDescent="0.45">
      <c r="A5" s="51"/>
      <c r="B5" s="15">
        <v>7.0000000000000007E-2</v>
      </c>
      <c r="C5" s="21">
        <v>1.05</v>
      </c>
      <c r="D5" s="22">
        <v>1.7500000000000002</v>
      </c>
      <c r="E5" s="22">
        <v>2.1</v>
      </c>
      <c r="F5" s="23">
        <v>2.4500000000000002</v>
      </c>
    </row>
    <row r="6" spans="1:13" x14ac:dyDescent="0.45">
      <c r="A6" s="51"/>
      <c r="B6" s="15">
        <v>0.09</v>
      </c>
      <c r="C6" s="24">
        <v>1.3499999999999999</v>
      </c>
      <c r="D6" s="25">
        <v>2.25</v>
      </c>
      <c r="E6" s="25">
        <v>2.6999999999999997</v>
      </c>
      <c r="F6" s="26">
        <v>3.15</v>
      </c>
    </row>
    <row r="11" spans="1:13" ht="28.5" x14ac:dyDescent="0.45">
      <c r="A11" s="5" t="s">
        <v>22</v>
      </c>
      <c r="B11" s="5" t="s">
        <v>21</v>
      </c>
      <c r="C11" s="5" t="s">
        <v>20</v>
      </c>
      <c r="D11" s="5" t="s">
        <v>19</v>
      </c>
      <c r="E11" s="5" t="s">
        <v>18</v>
      </c>
      <c r="F11" s="5" t="s">
        <v>17</v>
      </c>
      <c r="G11" s="5" t="s">
        <v>16</v>
      </c>
      <c r="H11" s="14"/>
      <c r="I11" s="14" t="s">
        <v>15</v>
      </c>
      <c r="J11" s="14" t="s">
        <v>14</v>
      </c>
      <c r="K11" s="14" t="s">
        <v>13</v>
      </c>
      <c r="L11" s="14" t="s">
        <v>12</v>
      </c>
      <c r="M11" s="14" t="s">
        <v>11</v>
      </c>
    </row>
    <row r="12" spans="1:13" x14ac:dyDescent="0.45">
      <c r="A12" s="5">
        <v>1800</v>
      </c>
      <c r="B12" s="13">
        <v>60515</v>
      </c>
      <c r="C12" s="13">
        <v>5740</v>
      </c>
      <c r="D12" s="13">
        <v>6642</v>
      </c>
      <c r="E12" s="13">
        <v>1755</v>
      </c>
      <c r="F12" s="13">
        <v>4563</v>
      </c>
      <c r="G12" s="13">
        <f t="shared" ref="G12:G33" si="0">SUM(B12:F12)</f>
        <v>79215</v>
      </c>
      <c r="I12" s="12" cm="1">
        <f t="array" ref="I12:I33">B12:B33/nyc_total_population</f>
        <v>0.76393359843463993</v>
      </c>
      <c r="J12" s="12" cm="1">
        <f t="array" ref="J12:J33">C12:C33/nyc_total_population</f>
        <v>7.2461023795998239E-2</v>
      </c>
      <c r="K12" s="12" cm="1">
        <f t="array" ref="K12:K33">D12:D33/nyc_total_population</f>
        <v>8.3847756106797955E-2</v>
      </c>
      <c r="L12" s="12" cm="1">
        <f t="array" ref="L12:L33">E12:E33/nyc_total_population</f>
        <v>2.2154894906267753E-2</v>
      </c>
      <c r="M12" s="12" cm="1">
        <f t="array" ref="M12:M33">F12:F33/nyc_total_population</f>
        <v>5.7602726756296158E-2</v>
      </c>
    </row>
    <row r="13" spans="1:13" x14ac:dyDescent="0.45">
      <c r="A13" s="5">
        <v>1810</v>
      </c>
      <c r="B13" s="13">
        <v>96373</v>
      </c>
      <c r="C13" s="13">
        <v>8303</v>
      </c>
      <c r="D13" s="13">
        <v>7444</v>
      </c>
      <c r="E13" s="13">
        <v>2267</v>
      </c>
      <c r="F13" s="13">
        <v>5347</v>
      </c>
      <c r="G13" s="13">
        <f t="shared" si="0"/>
        <v>119734</v>
      </c>
      <c r="I13" s="12">
        <v>0.80489251173434451</v>
      </c>
      <c r="J13" s="12">
        <v>6.9345382264018568E-2</v>
      </c>
      <c r="K13" s="12">
        <v>6.2171146040389529E-2</v>
      </c>
      <c r="L13" s="12">
        <v>1.8933636226969783E-2</v>
      </c>
      <c r="M13" s="12">
        <v>4.4657323734277651E-2</v>
      </c>
    </row>
    <row r="14" spans="1:13" x14ac:dyDescent="0.45">
      <c r="A14" s="5">
        <v>1820</v>
      </c>
      <c r="B14" s="13">
        <v>123706</v>
      </c>
      <c r="C14" s="13">
        <v>11187</v>
      </c>
      <c r="D14" s="13">
        <v>8246</v>
      </c>
      <c r="E14" s="13">
        <v>2782</v>
      </c>
      <c r="F14" s="13">
        <v>6135</v>
      </c>
      <c r="G14" s="13">
        <f t="shared" si="0"/>
        <v>152056</v>
      </c>
      <c r="I14" s="12">
        <v>0.81355553217235754</v>
      </c>
      <c r="J14" s="12">
        <v>7.3571578891987163E-2</v>
      </c>
      <c r="K14" s="12">
        <v>5.423002051875625E-2</v>
      </c>
      <c r="L14" s="12">
        <v>1.829589098753091E-2</v>
      </c>
      <c r="M14" s="12">
        <v>4.034697742936813E-2</v>
      </c>
    </row>
    <row r="15" spans="1:13" x14ac:dyDescent="0.45">
      <c r="A15" s="5">
        <v>1830</v>
      </c>
      <c r="B15" s="13">
        <v>202589</v>
      </c>
      <c r="C15" s="13">
        <v>20535</v>
      </c>
      <c r="D15" s="13">
        <v>9049</v>
      </c>
      <c r="E15" s="13">
        <v>3023</v>
      </c>
      <c r="F15" s="13">
        <v>7082</v>
      </c>
      <c r="G15" s="13">
        <f t="shared" si="0"/>
        <v>242278</v>
      </c>
      <c r="I15" s="12">
        <v>0.83618405302999033</v>
      </c>
      <c r="J15" s="12">
        <v>8.4758005266677122E-2</v>
      </c>
      <c r="K15" s="12">
        <v>3.7349656180090639E-2</v>
      </c>
      <c r="L15" s="12">
        <v>1.2477401992752128E-2</v>
      </c>
      <c r="M15" s="12">
        <v>2.9230883530489769E-2</v>
      </c>
    </row>
    <row r="16" spans="1:13" x14ac:dyDescent="0.45">
      <c r="A16" s="5">
        <v>1840</v>
      </c>
      <c r="B16" s="13">
        <v>312710</v>
      </c>
      <c r="C16" s="13">
        <v>47613</v>
      </c>
      <c r="D16" s="13">
        <v>14480</v>
      </c>
      <c r="E16" s="13">
        <v>5346</v>
      </c>
      <c r="F16" s="13">
        <v>10965</v>
      </c>
      <c r="G16" s="13">
        <f t="shared" si="0"/>
        <v>391114</v>
      </c>
      <c r="I16" s="12">
        <v>0.79953670796749798</v>
      </c>
      <c r="J16" s="12">
        <v>0.12173688489800928</v>
      </c>
      <c r="K16" s="12">
        <v>3.7022453811420712E-2</v>
      </c>
      <c r="L16" s="12">
        <v>1.3668649038387784E-2</v>
      </c>
      <c r="M16" s="12">
        <v>2.8035304284684259E-2</v>
      </c>
    </row>
    <row r="17" spans="1:13" x14ac:dyDescent="0.45">
      <c r="A17" s="5">
        <v>1850</v>
      </c>
      <c r="B17" s="13">
        <v>515547</v>
      </c>
      <c r="C17" s="13">
        <v>138882</v>
      </c>
      <c r="D17" s="13">
        <v>18593</v>
      </c>
      <c r="E17" s="13">
        <v>8032</v>
      </c>
      <c r="F17" s="13">
        <v>15061</v>
      </c>
      <c r="G17" s="13">
        <f t="shared" si="0"/>
        <v>696115</v>
      </c>
      <c r="I17" s="12">
        <v>0.74060607801871814</v>
      </c>
      <c r="J17" s="12">
        <v>0.1995101384110384</v>
      </c>
      <c r="K17" s="12">
        <v>2.6709667224524683E-2</v>
      </c>
      <c r="L17" s="12">
        <v>1.1538323409206812E-2</v>
      </c>
      <c r="M17" s="12">
        <v>2.1635792936511928E-2</v>
      </c>
    </row>
    <row r="18" spans="1:13" x14ac:dyDescent="0.45">
      <c r="A18" s="5">
        <v>1860</v>
      </c>
      <c r="B18" s="13">
        <v>813669</v>
      </c>
      <c r="C18" s="13">
        <v>279122</v>
      </c>
      <c r="D18" s="13">
        <v>32903</v>
      </c>
      <c r="E18" s="13">
        <v>23593</v>
      </c>
      <c r="F18" s="13">
        <v>25492</v>
      </c>
      <c r="G18" s="13">
        <f t="shared" si="0"/>
        <v>1174779</v>
      </c>
      <c r="I18" s="12">
        <v>0.69261452579591565</v>
      </c>
      <c r="J18" s="12">
        <v>0.23759532644012193</v>
      </c>
      <c r="K18" s="12">
        <v>2.800782104549026E-2</v>
      </c>
      <c r="L18" s="12">
        <v>2.0082926235487696E-2</v>
      </c>
      <c r="M18" s="12">
        <v>2.1699400482984459E-2</v>
      </c>
    </row>
    <row r="19" spans="1:13" x14ac:dyDescent="0.45">
      <c r="A19" s="5">
        <v>1870</v>
      </c>
      <c r="B19" s="13">
        <v>942292</v>
      </c>
      <c r="C19" s="13">
        <v>419921</v>
      </c>
      <c r="D19" s="13">
        <v>45468</v>
      </c>
      <c r="E19" s="13">
        <v>37393</v>
      </c>
      <c r="F19" s="13">
        <v>33029</v>
      </c>
      <c r="G19" s="13">
        <f t="shared" si="0"/>
        <v>1478103</v>
      </c>
      <c r="I19" s="12">
        <v>0.63750090487604716</v>
      </c>
      <c r="J19" s="12">
        <v>0.28409454550866886</v>
      </c>
      <c r="K19" s="12">
        <v>3.0761049805054182E-2</v>
      </c>
      <c r="L19" s="12">
        <v>2.5297966379880157E-2</v>
      </c>
      <c r="M19" s="12">
        <v>2.2345533430349576E-2</v>
      </c>
    </row>
    <row r="20" spans="1:13" x14ac:dyDescent="0.45">
      <c r="A20" s="5">
        <v>1880</v>
      </c>
      <c r="B20" s="13">
        <v>1164673</v>
      </c>
      <c r="C20" s="13">
        <v>599495</v>
      </c>
      <c r="D20" s="13">
        <v>56559</v>
      </c>
      <c r="E20" s="13">
        <v>51980</v>
      </c>
      <c r="F20" s="13">
        <v>38991</v>
      </c>
      <c r="G20" s="13">
        <f t="shared" si="0"/>
        <v>1911698</v>
      </c>
      <c r="I20" s="12">
        <v>0.60923482683980423</v>
      </c>
      <c r="J20" s="12">
        <v>0.31359294198142174</v>
      </c>
      <c r="K20" s="12">
        <v>2.9585740007051324E-2</v>
      </c>
      <c r="L20" s="12">
        <v>2.719048720038416E-2</v>
      </c>
      <c r="M20" s="12">
        <v>2.0396003971338568E-2</v>
      </c>
    </row>
    <row r="21" spans="1:13" x14ac:dyDescent="0.45">
      <c r="A21" s="5">
        <v>1890</v>
      </c>
      <c r="B21" s="13">
        <v>1441216</v>
      </c>
      <c r="C21" s="13">
        <v>838547</v>
      </c>
      <c r="D21" s="13">
        <v>87050</v>
      </c>
      <c r="E21" s="13">
        <v>88908</v>
      </c>
      <c r="F21" s="13">
        <v>51693</v>
      </c>
      <c r="G21" s="13">
        <f t="shared" si="0"/>
        <v>2507414</v>
      </c>
      <c r="I21" s="12">
        <v>0.57478182701380787</v>
      </c>
      <c r="J21" s="12">
        <v>0.33442702321993895</v>
      </c>
      <c r="K21" s="12">
        <v>3.4717043136873287E-2</v>
      </c>
      <c r="L21" s="12">
        <v>3.5458045619909596E-2</v>
      </c>
      <c r="M21" s="12">
        <v>2.0616061009470315E-2</v>
      </c>
    </row>
    <row r="22" spans="1:13" x14ac:dyDescent="0.45">
      <c r="A22" s="5">
        <v>1900</v>
      </c>
      <c r="B22" s="13">
        <v>1850093</v>
      </c>
      <c r="C22" s="13">
        <v>1166582</v>
      </c>
      <c r="D22" s="13">
        <v>152999</v>
      </c>
      <c r="E22" s="13">
        <v>200507</v>
      </c>
      <c r="F22" s="13">
        <v>67021</v>
      </c>
      <c r="G22" s="13">
        <f t="shared" si="0"/>
        <v>3437202</v>
      </c>
      <c r="I22" s="12">
        <v>0.53825553458888942</v>
      </c>
      <c r="J22" s="12">
        <v>0.33939873187551967</v>
      </c>
      <c r="K22" s="12">
        <v>4.4512658842861139E-2</v>
      </c>
      <c r="L22" s="12">
        <v>5.8334366150141891E-2</v>
      </c>
      <c r="M22" s="12">
        <v>1.9498708542587836E-2</v>
      </c>
    </row>
    <row r="23" spans="1:13" x14ac:dyDescent="0.45">
      <c r="A23" s="5">
        <v>1910</v>
      </c>
      <c r="B23" s="13">
        <v>2331542</v>
      </c>
      <c r="C23" s="13">
        <v>1634351</v>
      </c>
      <c r="D23" s="13">
        <v>284041</v>
      </c>
      <c r="E23" s="13">
        <v>430980</v>
      </c>
      <c r="F23" s="13">
        <v>85969</v>
      </c>
      <c r="G23" s="13">
        <f t="shared" si="0"/>
        <v>4766883</v>
      </c>
      <c r="I23" s="12">
        <v>0.48911248713257699</v>
      </c>
      <c r="J23" s="12">
        <v>0.34285527880587796</v>
      </c>
      <c r="K23" s="12">
        <v>5.9586316676956408E-2</v>
      </c>
      <c r="L23" s="12">
        <v>9.0411281334154839E-2</v>
      </c>
      <c r="M23" s="12">
        <v>1.8034636050433796E-2</v>
      </c>
    </row>
    <row r="24" spans="1:13" x14ac:dyDescent="0.45">
      <c r="A24" s="5">
        <v>1920</v>
      </c>
      <c r="B24" s="13">
        <v>2284103</v>
      </c>
      <c r="C24" s="13">
        <v>2018356</v>
      </c>
      <c r="D24" s="13">
        <v>469042</v>
      </c>
      <c r="E24" s="13">
        <v>732016</v>
      </c>
      <c r="F24" s="13">
        <v>116531</v>
      </c>
      <c r="G24" s="13">
        <f t="shared" si="0"/>
        <v>5620048</v>
      </c>
      <c r="I24" s="12">
        <v>0.40642055014476747</v>
      </c>
      <c r="J24" s="12">
        <v>0.35913501094652572</v>
      </c>
      <c r="K24" s="12">
        <v>8.3458717790310694E-2</v>
      </c>
      <c r="L24" s="12">
        <v>0.13025084483264199</v>
      </c>
      <c r="M24" s="12">
        <v>2.0734876285754142E-2</v>
      </c>
    </row>
    <row r="25" spans="1:13" x14ac:dyDescent="0.45">
      <c r="A25" s="5">
        <v>1930</v>
      </c>
      <c r="B25" s="13">
        <v>1867312</v>
      </c>
      <c r="C25" s="13">
        <v>2560401</v>
      </c>
      <c r="D25" s="13">
        <v>1079129</v>
      </c>
      <c r="E25" s="13">
        <v>1265258</v>
      </c>
      <c r="F25" s="13">
        <v>158346</v>
      </c>
      <c r="G25" s="13">
        <f t="shared" si="0"/>
        <v>6930446</v>
      </c>
      <c r="I25" s="12">
        <v>0.26943605072458537</v>
      </c>
      <c r="J25" s="12">
        <v>0.36944245723868274</v>
      </c>
      <c r="K25" s="12">
        <v>0.15570844935520745</v>
      </c>
      <c r="L25" s="12">
        <v>0.18256516247294907</v>
      </c>
      <c r="M25" s="12">
        <v>2.2847880208575321E-2</v>
      </c>
    </row>
    <row r="26" spans="1:13" x14ac:dyDescent="0.45">
      <c r="A26" s="5">
        <v>1940</v>
      </c>
      <c r="B26" s="13">
        <v>1889924</v>
      </c>
      <c r="C26" s="13">
        <v>2698285</v>
      </c>
      <c r="D26" s="13">
        <v>1297634</v>
      </c>
      <c r="E26" s="13">
        <v>1394711</v>
      </c>
      <c r="F26" s="13">
        <v>174441</v>
      </c>
      <c r="G26" s="13">
        <f t="shared" si="0"/>
        <v>7454995</v>
      </c>
      <c r="I26" s="12">
        <v>0.25351110228779494</v>
      </c>
      <c r="J26" s="12">
        <v>0.36194323403302081</v>
      </c>
      <c r="K26" s="12">
        <v>0.17406235684933391</v>
      </c>
      <c r="L26" s="12">
        <v>0.18708409596518843</v>
      </c>
      <c r="M26" s="12">
        <v>2.339921086466188E-2</v>
      </c>
    </row>
    <row r="27" spans="1:13" x14ac:dyDescent="0.45">
      <c r="A27" s="5">
        <v>1950</v>
      </c>
      <c r="B27" s="13">
        <v>1960101</v>
      </c>
      <c r="C27" s="13">
        <v>2738175</v>
      </c>
      <c r="D27" s="13">
        <v>1550849</v>
      </c>
      <c r="E27" s="13">
        <v>1451277</v>
      </c>
      <c r="F27" s="13">
        <v>191555</v>
      </c>
      <c r="G27" s="13">
        <f t="shared" si="0"/>
        <v>7891957</v>
      </c>
      <c r="I27" s="12">
        <v>0.24836691330173238</v>
      </c>
      <c r="J27" s="12">
        <v>0.34695766842115333</v>
      </c>
      <c r="K27" s="12">
        <v>0.19651006714811042</v>
      </c>
      <c r="L27" s="12">
        <v>0.18389317123750168</v>
      </c>
      <c r="M27" s="12">
        <v>2.4272179891502196E-2</v>
      </c>
    </row>
    <row r="28" spans="1:13" x14ac:dyDescent="0.45">
      <c r="A28" s="5">
        <v>1960</v>
      </c>
      <c r="B28" s="13">
        <v>1698281</v>
      </c>
      <c r="C28" s="13">
        <v>2627319</v>
      </c>
      <c r="D28" s="13">
        <v>1809578</v>
      </c>
      <c r="E28" s="13">
        <v>1424815</v>
      </c>
      <c r="F28" s="13">
        <v>221991</v>
      </c>
      <c r="G28" s="13">
        <f t="shared" si="0"/>
        <v>7781984</v>
      </c>
      <c r="I28" s="12">
        <v>0.21823239420692717</v>
      </c>
      <c r="J28" s="12">
        <v>0.33761557464009179</v>
      </c>
      <c r="K28" s="12">
        <v>0.23253427403602989</v>
      </c>
      <c r="L28" s="12">
        <v>0.18309148412538498</v>
      </c>
      <c r="M28" s="12">
        <v>2.8526272991566161E-2</v>
      </c>
    </row>
    <row r="29" spans="1:13" x14ac:dyDescent="0.45">
      <c r="A29" s="5">
        <v>1970</v>
      </c>
      <c r="B29" s="13">
        <v>1539233</v>
      </c>
      <c r="C29" s="13">
        <v>2602012</v>
      </c>
      <c r="D29" s="13">
        <v>1986473</v>
      </c>
      <c r="E29" s="13">
        <v>1471701</v>
      </c>
      <c r="F29" s="13">
        <v>295443</v>
      </c>
      <c r="G29" s="13">
        <f t="shared" si="0"/>
        <v>7894862</v>
      </c>
      <c r="I29" s="12">
        <v>0.19496642246564919</v>
      </c>
      <c r="J29" s="12">
        <v>0.32958296167811418</v>
      </c>
      <c r="K29" s="12">
        <v>0.25161592438221214</v>
      </c>
      <c r="L29" s="12">
        <v>0.18641250474042484</v>
      </c>
      <c r="M29" s="12">
        <v>3.7422186733599649E-2</v>
      </c>
    </row>
    <row r="30" spans="1:13" x14ac:dyDescent="0.45">
      <c r="A30" s="5">
        <v>1980</v>
      </c>
      <c r="B30" s="13">
        <v>1428285</v>
      </c>
      <c r="C30" s="13">
        <v>2230936</v>
      </c>
      <c r="D30" s="13">
        <v>1891325</v>
      </c>
      <c r="E30" s="13">
        <v>1168972</v>
      </c>
      <c r="F30" s="13">
        <v>352121</v>
      </c>
      <c r="G30" s="13">
        <f t="shared" si="0"/>
        <v>7071639</v>
      </c>
      <c r="I30" s="12">
        <v>0.20197368672241328</v>
      </c>
      <c r="J30" s="12">
        <v>0.315476511173718</v>
      </c>
      <c r="K30" s="12">
        <v>0.26745214228271552</v>
      </c>
      <c r="L30" s="12">
        <v>0.16530425266335003</v>
      </c>
      <c r="M30" s="12">
        <v>4.9793407157803164E-2</v>
      </c>
    </row>
    <row r="31" spans="1:13" x14ac:dyDescent="0.45">
      <c r="A31" s="5">
        <v>1990</v>
      </c>
      <c r="B31" s="13">
        <v>1487536</v>
      </c>
      <c r="C31" s="13">
        <v>2300664</v>
      </c>
      <c r="D31" s="13">
        <v>1951598</v>
      </c>
      <c r="E31" s="13">
        <v>1203789</v>
      </c>
      <c r="F31" s="13">
        <v>378977</v>
      </c>
      <c r="G31" s="13">
        <f t="shared" si="0"/>
        <v>7322564</v>
      </c>
      <c r="I31" s="12">
        <v>0.20314414459197624</v>
      </c>
      <c r="J31" s="12">
        <v>0.3141883089038211</v>
      </c>
      <c r="K31" s="12">
        <v>0.26651839437661451</v>
      </c>
      <c r="L31" s="12">
        <v>0.16439446620063683</v>
      </c>
      <c r="M31" s="12">
        <v>5.1754685926951267E-2</v>
      </c>
    </row>
    <row r="32" spans="1:13" x14ac:dyDescent="0.45">
      <c r="A32" s="5">
        <v>2000</v>
      </c>
      <c r="B32" s="13">
        <v>1537195</v>
      </c>
      <c r="C32" s="13">
        <v>2465326</v>
      </c>
      <c r="D32" s="13">
        <v>2229379</v>
      </c>
      <c r="E32" s="13">
        <v>1332650</v>
      </c>
      <c r="F32" s="13">
        <v>443728</v>
      </c>
      <c r="G32" s="13">
        <f t="shared" si="0"/>
        <v>8008278</v>
      </c>
      <c r="I32" s="12">
        <v>0.19195075395734265</v>
      </c>
      <c r="J32" s="12">
        <v>0.30784720510451807</v>
      </c>
      <c r="K32" s="12">
        <v>0.27838431682816206</v>
      </c>
      <c r="L32" s="12">
        <v>0.16640905822699961</v>
      </c>
      <c r="M32" s="12">
        <v>5.540866588297759E-2</v>
      </c>
    </row>
    <row r="33" spans="1:13" x14ac:dyDescent="0.45">
      <c r="A33" s="5">
        <v>2010</v>
      </c>
      <c r="B33" s="13">
        <v>1585873</v>
      </c>
      <c r="C33" s="13">
        <v>2504700</v>
      </c>
      <c r="D33" s="13">
        <v>2230722</v>
      </c>
      <c r="E33" s="13">
        <v>1385108</v>
      </c>
      <c r="F33" s="13">
        <v>468730</v>
      </c>
      <c r="G33" s="13">
        <f t="shared" si="0"/>
        <v>8175133</v>
      </c>
      <c r="I33" s="12">
        <v>0.1939874250363878</v>
      </c>
      <c r="J33" s="12">
        <v>0.30638033656455499</v>
      </c>
      <c r="K33" s="12">
        <v>0.27286675336046523</v>
      </c>
      <c r="L33" s="12">
        <v>0.16942941478750254</v>
      </c>
      <c r="M33" s="12">
        <v>5.7336070251089492E-2</v>
      </c>
    </row>
  </sheetData>
  <mergeCells count="2">
    <mergeCell ref="C1:F1"/>
    <mergeCell ref="A3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CF44-1803-42DA-9537-F9FBAA3D895F}">
  <dimension ref="A1:T334"/>
  <sheetViews>
    <sheetView topLeftCell="D1" workbookViewId="0">
      <selection activeCell="I19" sqref="I19"/>
    </sheetView>
  </sheetViews>
  <sheetFormatPr defaultRowHeight="21" x14ac:dyDescent="0.65"/>
  <cols>
    <col min="4" max="4" width="14.58984375" customWidth="1"/>
    <col min="5" max="5" width="14.2265625" customWidth="1"/>
    <col min="6" max="6" width="17.453125" customWidth="1"/>
    <col min="7" max="7" width="12.7265625" customWidth="1"/>
  </cols>
  <sheetData>
    <row r="1" spans="1:20" x14ac:dyDescent="0.65">
      <c r="A1" t="s">
        <v>41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20" x14ac:dyDescent="0.65">
      <c r="A2">
        <v>1</v>
      </c>
      <c r="B2" t="s">
        <v>33</v>
      </c>
      <c r="C2" t="s">
        <v>34</v>
      </c>
      <c r="D2">
        <v>39.1</v>
      </c>
      <c r="E2">
        <v>18.7</v>
      </c>
      <c r="F2">
        <v>181</v>
      </c>
      <c r="G2">
        <v>3750</v>
      </c>
      <c r="H2" t="s">
        <v>35</v>
      </c>
      <c r="I2">
        <v>2007</v>
      </c>
      <c r="L2" t="str" cm="1">
        <f t="array" ref="L2:T2">UPPER(penguins[#Headers])</f>
        <v>ID</v>
      </c>
      <c r="M2" t="str">
        <v>SPECIES</v>
      </c>
      <c r="N2" t="str">
        <v>ISLAND</v>
      </c>
      <c r="O2" t="str">
        <v>BILL_LENGTH_MM</v>
      </c>
      <c r="P2" t="str">
        <v>BILL_DEPTH_MM</v>
      </c>
      <c r="Q2" t="str">
        <v>FLIPPER_LENGTH_MM</v>
      </c>
      <c r="R2" t="str">
        <v>BODY_MASS_G</v>
      </c>
      <c r="S2" t="str">
        <v>SEX</v>
      </c>
      <c r="T2" t="str">
        <v>YEAR</v>
      </c>
    </row>
    <row r="3" spans="1:20" x14ac:dyDescent="0.65">
      <c r="A3">
        <v>2</v>
      </c>
      <c r="B3" t="s">
        <v>33</v>
      </c>
      <c r="C3" t="s">
        <v>34</v>
      </c>
      <c r="D3">
        <v>39.5</v>
      </c>
      <c r="E3">
        <v>17.399999999999999</v>
      </c>
      <c r="F3">
        <v>186</v>
      </c>
      <c r="G3">
        <v>3800</v>
      </c>
      <c r="H3" t="s">
        <v>36</v>
      </c>
      <c r="I3">
        <v>2007</v>
      </c>
      <c r="L3">
        <f>MATCH("island", penguins[#Headers], 0)</f>
        <v>3</v>
      </c>
      <c r="M3">
        <f>MATCH(M2, penguins[#Headers], 0)</f>
        <v>2</v>
      </c>
      <c r="N3">
        <f>MATCH(N2, penguins[#Headers], 0)</f>
        <v>3</v>
      </c>
      <c r="O3">
        <f>MATCH(O2, penguins[#Headers], 0)</f>
        <v>4</v>
      </c>
      <c r="P3">
        <f>MATCH(P2, penguins[#Headers], 0)</f>
        <v>5</v>
      </c>
      <c r="Q3">
        <f>MATCH(Q2, penguins[#Headers], 0)</f>
        <v>6</v>
      </c>
      <c r="R3">
        <f>MATCH(R2, penguins[#Headers], 0)</f>
        <v>7</v>
      </c>
      <c r="S3">
        <f>MATCH(S2, penguins[#Headers], 0)</f>
        <v>8</v>
      </c>
      <c r="T3">
        <f>MATCH(T2, penguins[#Headers], 0)</f>
        <v>9</v>
      </c>
    </row>
    <row r="4" spans="1:20" x14ac:dyDescent="0.65">
      <c r="A4">
        <v>3</v>
      </c>
      <c r="B4" t="s">
        <v>33</v>
      </c>
      <c r="C4" t="s">
        <v>34</v>
      </c>
      <c r="D4">
        <v>40.299999999999997</v>
      </c>
      <c r="E4">
        <v>18</v>
      </c>
      <c r="F4">
        <v>195</v>
      </c>
      <c r="G4">
        <v>3250</v>
      </c>
      <c r="H4" t="s">
        <v>36</v>
      </c>
      <c r="I4">
        <v>2007</v>
      </c>
    </row>
    <row r="5" spans="1:20" x14ac:dyDescent="0.65">
      <c r="A5">
        <v>4</v>
      </c>
      <c r="B5" t="s">
        <v>33</v>
      </c>
      <c r="C5" t="s">
        <v>34</v>
      </c>
      <c r="D5">
        <v>36.700000000000003</v>
      </c>
      <c r="E5">
        <v>19.3</v>
      </c>
      <c r="F5">
        <v>193</v>
      </c>
      <c r="G5">
        <v>3450</v>
      </c>
      <c r="H5" t="s">
        <v>36</v>
      </c>
      <c r="I5">
        <v>2007</v>
      </c>
    </row>
    <row r="6" spans="1:20" x14ac:dyDescent="0.65">
      <c r="A6">
        <v>5</v>
      </c>
      <c r="B6" t="s">
        <v>33</v>
      </c>
      <c r="C6" t="s">
        <v>34</v>
      </c>
      <c r="D6">
        <v>39.299999999999997</v>
      </c>
      <c r="E6">
        <v>20.6</v>
      </c>
      <c r="F6">
        <v>190</v>
      </c>
      <c r="G6">
        <v>3650</v>
      </c>
      <c r="H6" t="s">
        <v>35</v>
      </c>
      <c r="I6">
        <v>2007</v>
      </c>
    </row>
    <row r="7" spans="1:20" x14ac:dyDescent="0.65">
      <c r="A7">
        <v>6</v>
      </c>
      <c r="B7" t="s">
        <v>33</v>
      </c>
      <c r="C7" t="s">
        <v>34</v>
      </c>
      <c r="D7">
        <v>38.9</v>
      </c>
      <c r="E7">
        <v>17.8</v>
      </c>
      <c r="F7">
        <v>181</v>
      </c>
      <c r="G7">
        <v>3625</v>
      </c>
      <c r="H7" t="s">
        <v>36</v>
      </c>
      <c r="I7">
        <v>2007</v>
      </c>
    </row>
    <row r="8" spans="1:20" x14ac:dyDescent="0.65">
      <c r="A8">
        <v>7</v>
      </c>
      <c r="B8" t="s">
        <v>33</v>
      </c>
      <c r="C8" t="s">
        <v>34</v>
      </c>
      <c r="D8">
        <v>39.200000000000003</v>
      </c>
      <c r="E8">
        <v>19.600000000000001</v>
      </c>
      <c r="F8">
        <v>195</v>
      </c>
      <c r="G8">
        <v>4675</v>
      </c>
      <c r="H8" t="s">
        <v>35</v>
      </c>
      <c r="I8">
        <v>2007</v>
      </c>
    </row>
    <row r="9" spans="1:20" x14ac:dyDescent="0.65">
      <c r="A9">
        <v>8</v>
      </c>
      <c r="B9" t="s">
        <v>33</v>
      </c>
      <c r="C9" t="s">
        <v>34</v>
      </c>
      <c r="D9">
        <v>41.1</v>
      </c>
      <c r="E9">
        <v>17.600000000000001</v>
      </c>
      <c r="F9">
        <v>182</v>
      </c>
      <c r="G9">
        <v>3200</v>
      </c>
      <c r="H9" t="s">
        <v>36</v>
      </c>
      <c r="I9">
        <v>2007</v>
      </c>
    </row>
    <row r="10" spans="1:20" x14ac:dyDescent="0.65">
      <c r="A10">
        <v>9</v>
      </c>
      <c r="B10" t="s">
        <v>33</v>
      </c>
      <c r="C10" t="s">
        <v>34</v>
      </c>
      <c r="D10">
        <v>38.6</v>
      </c>
      <c r="E10">
        <v>21.2</v>
      </c>
      <c r="F10">
        <v>191</v>
      </c>
      <c r="G10">
        <v>3800</v>
      </c>
      <c r="H10" t="s">
        <v>35</v>
      </c>
      <c r="I10">
        <v>2007</v>
      </c>
    </row>
    <row r="11" spans="1:20" x14ac:dyDescent="0.65">
      <c r="A11">
        <v>10</v>
      </c>
      <c r="B11" t="s">
        <v>33</v>
      </c>
      <c r="C11" t="s">
        <v>34</v>
      </c>
      <c r="D11">
        <v>34.6</v>
      </c>
      <c r="E11">
        <v>21.1</v>
      </c>
      <c r="F11">
        <v>198</v>
      </c>
      <c r="G11">
        <v>4400</v>
      </c>
      <c r="H11" t="s">
        <v>35</v>
      </c>
      <c r="I11">
        <v>2007</v>
      </c>
    </row>
    <row r="12" spans="1:20" x14ac:dyDescent="0.65">
      <c r="A12">
        <v>11</v>
      </c>
      <c r="B12" t="s">
        <v>33</v>
      </c>
      <c r="C12" t="s">
        <v>34</v>
      </c>
      <c r="D12">
        <v>36.6</v>
      </c>
      <c r="E12">
        <v>17.8</v>
      </c>
      <c r="F12">
        <v>185</v>
      </c>
      <c r="G12">
        <v>3700</v>
      </c>
      <c r="H12" t="s">
        <v>36</v>
      </c>
      <c r="I12">
        <v>2007</v>
      </c>
    </row>
    <row r="13" spans="1:20" x14ac:dyDescent="0.65">
      <c r="A13">
        <v>12</v>
      </c>
      <c r="B13" t="s">
        <v>33</v>
      </c>
      <c r="C13" t="s">
        <v>34</v>
      </c>
      <c r="D13">
        <v>38.700000000000003</v>
      </c>
      <c r="E13">
        <v>19</v>
      </c>
      <c r="F13">
        <v>195</v>
      </c>
      <c r="G13">
        <v>3450</v>
      </c>
      <c r="H13" t="s">
        <v>36</v>
      </c>
      <c r="I13">
        <v>2007</v>
      </c>
    </row>
    <row r="14" spans="1:20" x14ac:dyDescent="0.65">
      <c r="A14">
        <v>13</v>
      </c>
      <c r="B14" t="s">
        <v>33</v>
      </c>
      <c r="C14" t="s">
        <v>34</v>
      </c>
      <c r="D14">
        <v>42.5</v>
      </c>
      <c r="E14">
        <v>20.7</v>
      </c>
      <c r="F14">
        <v>197</v>
      </c>
      <c r="G14">
        <v>4500</v>
      </c>
      <c r="H14" t="s">
        <v>35</v>
      </c>
      <c r="I14">
        <v>2007</v>
      </c>
    </row>
    <row r="15" spans="1:20" x14ac:dyDescent="0.65">
      <c r="A15">
        <v>14</v>
      </c>
      <c r="B15" t="s">
        <v>33</v>
      </c>
      <c r="C15" t="s">
        <v>34</v>
      </c>
      <c r="D15">
        <v>34.4</v>
      </c>
      <c r="E15">
        <v>18.399999999999999</v>
      </c>
      <c r="F15">
        <v>184</v>
      </c>
      <c r="G15">
        <v>3325</v>
      </c>
      <c r="H15" t="s">
        <v>36</v>
      </c>
      <c r="I15">
        <v>2007</v>
      </c>
    </row>
    <row r="16" spans="1:20" x14ac:dyDescent="0.65">
      <c r="A16">
        <v>15</v>
      </c>
      <c r="B16" t="s">
        <v>33</v>
      </c>
      <c r="C16" t="s">
        <v>34</v>
      </c>
      <c r="D16">
        <v>46</v>
      </c>
      <c r="E16">
        <v>21.5</v>
      </c>
      <c r="F16">
        <v>194</v>
      </c>
      <c r="G16">
        <v>4200</v>
      </c>
      <c r="H16" t="s">
        <v>35</v>
      </c>
      <c r="I16">
        <v>2007</v>
      </c>
    </row>
    <row r="17" spans="1:9" x14ac:dyDescent="0.65">
      <c r="A17">
        <v>16</v>
      </c>
      <c r="B17" t="s">
        <v>33</v>
      </c>
      <c r="C17" t="s">
        <v>37</v>
      </c>
      <c r="D17">
        <v>37.799999999999997</v>
      </c>
      <c r="E17">
        <v>18.3</v>
      </c>
      <c r="F17">
        <v>174</v>
      </c>
      <c r="G17">
        <v>3400</v>
      </c>
      <c r="H17" t="s">
        <v>36</v>
      </c>
      <c r="I17">
        <v>2007</v>
      </c>
    </row>
    <row r="18" spans="1:9" x14ac:dyDescent="0.65">
      <c r="A18">
        <v>17</v>
      </c>
      <c r="B18" t="s">
        <v>33</v>
      </c>
      <c r="C18" t="s">
        <v>37</v>
      </c>
      <c r="D18">
        <v>37.700000000000003</v>
      </c>
      <c r="E18">
        <v>18.7</v>
      </c>
      <c r="F18">
        <v>180</v>
      </c>
      <c r="G18">
        <v>3600</v>
      </c>
      <c r="H18" t="s">
        <v>35</v>
      </c>
      <c r="I18">
        <v>2007</v>
      </c>
    </row>
    <row r="19" spans="1:9" x14ac:dyDescent="0.65">
      <c r="A19">
        <v>18</v>
      </c>
      <c r="B19" t="s">
        <v>33</v>
      </c>
      <c r="C19" t="s">
        <v>37</v>
      </c>
      <c r="D19">
        <v>35.9</v>
      </c>
      <c r="E19">
        <v>19.2</v>
      </c>
      <c r="F19">
        <v>189</v>
      </c>
      <c r="G19">
        <v>3800</v>
      </c>
      <c r="H19" t="s">
        <v>36</v>
      </c>
      <c r="I19">
        <v>2007</v>
      </c>
    </row>
    <row r="20" spans="1:9" x14ac:dyDescent="0.65">
      <c r="A20">
        <v>19</v>
      </c>
      <c r="B20" t="s">
        <v>33</v>
      </c>
      <c r="C20" t="s">
        <v>37</v>
      </c>
      <c r="D20">
        <v>38.200000000000003</v>
      </c>
      <c r="E20">
        <v>18.100000000000001</v>
      </c>
      <c r="F20">
        <v>185</v>
      </c>
      <c r="G20">
        <v>3950</v>
      </c>
      <c r="H20" t="s">
        <v>35</v>
      </c>
      <c r="I20">
        <v>2007</v>
      </c>
    </row>
    <row r="21" spans="1:9" x14ac:dyDescent="0.65">
      <c r="A21">
        <v>20</v>
      </c>
      <c r="B21" t="s">
        <v>33</v>
      </c>
      <c r="C21" t="s">
        <v>37</v>
      </c>
      <c r="D21">
        <v>38.799999999999997</v>
      </c>
      <c r="E21">
        <v>17.2</v>
      </c>
      <c r="F21">
        <v>180</v>
      </c>
      <c r="G21">
        <v>3800</v>
      </c>
      <c r="H21" t="s">
        <v>35</v>
      </c>
      <c r="I21">
        <v>2007</v>
      </c>
    </row>
    <row r="22" spans="1:9" x14ac:dyDescent="0.65">
      <c r="A22">
        <v>21</v>
      </c>
      <c r="B22" t="s">
        <v>33</v>
      </c>
      <c r="C22" t="s">
        <v>37</v>
      </c>
      <c r="D22">
        <v>35.299999999999997</v>
      </c>
      <c r="E22">
        <v>18.899999999999999</v>
      </c>
      <c r="F22">
        <v>187</v>
      </c>
      <c r="G22">
        <v>3800</v>
      </c>
      <c r="H22" t="s">
        <v>36</v>
      </c>
      <c r="I22">
        <v>2007</v>
      </c>
    </row>
    <row r="23" spans="1:9" x14ac:dyDescent="0.65">
      <c r="A23">
        <v>22</v>
      </c>
      <c r="B23" t="s">
        <v>33</v>
      </c>
      <c r="C23" t="s">
        <v>37</v>
      </c>
      <c r="D23">
        <v>40.6</v>
      </c>
      <c r="E23">
        <v>18.600000000000001</v>
      </c>
      <c r="F23">
        <v>183</v>
      </c>
      <c r="G23">
        <v>3550</v>
      </c>
      <c r="H23" t="s">
        <v>35</v>
      </c>
      <c r="I23">
        <v>2007</v>
      </c>
    </row>
    <row r="24" spans="1:9" x14ac:dyDescent="0.65">
      <c r="A24">
        <v>23</v>
      </c>
      <c r="B24" t="s">
        <v>33</v>
      </c>
      <c r="C24" t="s">
        <v>37</v>
      </c>
      <c r="D24">
        <v>40.5</v>
      </c>
      <c r="E24">
        <v>17.899999999999999</v>
      </c>
      <c r="F24">
        <v>187</v>
      </c>
      <c r="G24">
        <v>3200</v>
      </c>
      <c r="H24" t="s">
        <v>36</v>
      </c>
      <c r="I24">
        <v>2007</v>
      </c>
    </row>
    <row r="25" spans="1:9" x14ac:dyDescent="0.65">
      <c r="A25">
        <v>24</v>
      </c>
      <c r="B25" t="s">
        <v>33</v>
      </c>
      <c r="C25" t="s">
        <v>37</v>
      </c>
      <c r="D25">
        <v>37.9</v>
      </c>
      <c r="E25">
        <v>18.600000000000001</v>
      </c>
      <c r="F25">
        <v>172</v>
      </c>
      <c r="G25">
        <v>3150</v>
      </c>
      <c r="H25" t="s">
        <v>36</v>
      </c>
      <c r="I25">
        <v>2007</v>
      </c>
    </row>
    <row r="26" spans="1:9" x14ac:dyDescent="0.65">
      <c r="A26">
        <v>25</v>
      </c>
      <c r="B26" t="s">
        <v>33</v>
      </c>
      <c r="C26" t="s">
        <v>37</v>
      </c>
      <c r="D26">
        <v>40.5</v>
      </c>
      <c r="E26">
        <v>18.899999999999999</v>
      </c>
      <c r="F26">
        <v>180</v>
      </c>
      <c r="G26">
        <v>3950</v>
      </c>
      <c r="H26" t="s">
        <v>35</v>
      </c>
      <c r="I26">
        <v>2007</v>
      </c>
    </row>
    <row r="27" spans="1:9" x14ac:dyDescent="0.65">
      <c r="A27">
        <v>26</v>
      </c>
      <c r="B27" t="s">
        <v>33</v>
      </c>
      <c r="C27" t="s">
        <v>38</v>
      </c>
      <c r="D27">
        <v>39.5</v>
      </c>
      <c r="E27">
        <v>16.7</v>
      </c>
      <c r="F27">
        <v>178</v>
      </c>
      <c r="G27">
        <v>3250</v>
      </c>
      <c r="H27" t="s">
        <v>36</v>
      </c>
      <c r="I27">
        <v>2007</v>
      </c>
    </row>
    <row r="28" spans="1:9" x14ac:dyDescent="0.65">
      <c r="A28">
        <v>27</v>
      </c>
      <c r="B28" t="s">
        <v>33</v>
      </c>
      <c r="C28" t="s">
        <v>38</v>
      </c>
      <c r="D28">
        <v>37.200000000000003</v>
      </c>
      <c r="E28">
        <v>18.100000000000001</v>
      </c>
      <c r="F28">
        <v>178</v>
      </c>
      <c r="G28">
        <v>3900</v>
      </c>
      <c r="H28" t="s">
        <v>35</v>
      </c>
      <c r="I28">
        <v>2007</v>
      </c>
    </row>
    <row r="29" spans="1:9" x14ac:dyDescent="0.65">
      <c r="A29">
        <v>28</v>
      </c>
      <c r="B29" t="s">
        <v>33</v>
      </c>
      <c r="C29" t="s">
        <v>38</v>
      </c>
      <c r="D29">
        <v>39.5</v>
      </c>
      <c r="E29">
        <v>17.8</v>
      </c>
      <c r="F29">
        <v>188</v>
      </c>
      <c r="G29">
        <v>3300</v>
      </c>
      <c r="H29" t="s">
        <v>36</v>
      </c>
      <c r="I29">
        <v>2007</v>
      </c>
    </row>
    <row r="30" spans="1:9" x14ac:dyDescent="0.65">
      <c r="A30">
        <v>29</v>
      </c>
      <c r="B30" t="s">
        <v>33</v>
      </c>
      <c r="C30" t="s">
        <v>38</v>
      </c>
      <c r="D30">
        <v>40.9</v>
      </c>
      <c r="E30">
        <v>18.899999999999999</v>
      </c>
      <c r="F30">
        <v>184</v>
      </c>
      <c r="G30">
        <v>3900</v>
      </c>
      <c r="H30" t="s">
        <v>35</v>
      </c>
      <c r="I30">
        <v>2007</v>
      </c>
    </row>
    <row r="31" spans="1:9" x14ac:dyDescent="0.65">
      <c r="A31">
        <v>30</v>
      </c>
      <c r="B31" t="s">
        <v>33</v>
      </c>
      <c r="C31" t="s">
        <v>38</v>
      </c>
      <c r="D31">
        <v>36.4</v>
      </c>
      <c r="E31">
        <v>17</v>
      </c>
      <c r="F31">
        <v>195</v>
      </c>
      <c r="G31">
        <v>3325</v>
      </c>
      <c r="H31" t="s">
        <v>36</v>
      </c>
      <c r="I31">
        <v>2007</v>
      </c>
    </row>
    <row r="32" spans="1:9" x14ac:dyDescent="0.65">
      <c r="A32">
        <v>31</v>
      </c>
      <c r="B32" t="s">
        <v>33</v>
      </c>
      <c r="C32" t="s">
        <v>38</v>
      </c>
      <c r="D32">
        <v>39.200000000000003</v>
      </c>
      <c r="E32">
        <v>21.1</v>
      </c>
      <c r="F32">
        <v>196</v>
      </c>
      <c r="G32">
        <v>4150</v>
      </c>
      <c r="H32" t="s">
        <v>35</v>
      </c>
      <c r="I32">
        <v>2007</v>
      </c>
    </row>
    <row r="33" spans="1:9" x14ac:dyDescent="0.65">
      <c r="A33">
        <v>32</v>
      </c>
      <c r="B33" t="s">
        <v>33</v>
      </c>
      <c r="C33" t="s">
        <v>38</v>
      </c>
      <c r="D33">
        <v>38.799999999999997</v>
      </c>
      <c r="E33">
        <v>20</v>
      </c>
      <c r="F33">
        <v>190</v>
      </c>
      <c r="G33">
        <v>3950</v>
      </c>
      <c r="H33" t="s">
        <v>35</v>
      </c>
      <c r="I33">
        <v>2007</v>
      </c>
    </row>
    <row r="34" spans="1:9" x14ac:dyDescent="0.65">
      <c r="A34">
        <v>33</v>
      </c>
      <c r="B34" t="s">
        <v>33</v>
      </c>
      <c r="C34" t="s">
        <v>38</v>
      </c>
      <c r="D34">
        <v>42.2</v>
      </c>
      <c r="E34">
        <v>18.5</v>
      </c>
      <c r="F34">
        <v>180</v>
      </c>
      <c r="G34">
        <v>3550</v>
      </c>
      <c r="H34" t="s">
        <v>36</v>
      </c>
      <c r="I34">
        <v>2007</v>
      </c>
    </row>
    <row r="35" spans="1:9" x14ac:dyDescent="0.65">
      <c r="A35">
        <v>34</v>
      </c>
      <c r="B35" t="s">
        <v>33</v>
      </c>
      <c r="C35" t="s">
        <v>38</v>
      </c>
      <c r="D35">
        <v>37.6</v>
      </c>
      <c r="E35">
        <v>19.3</v>
      </c>
      <c r="F35">
        <v>181</v>
      </c>
      <c r="G35">
        <v>3300</v>
      </c>
      <c r="H35" t="s">
        <v>36</v>
      </c>
      <c r="I35">
        <v>2007</v>
      </c>
    </row>
    <row r="36" spans="1:9" x14ac:dyDescent="0.65">
      <c r="A36">
        <v>35</v>
      </c>
      <c r="B36" t="s">
        <v>33</v>
      </c>
      <c r="C36" t="s">
        <v>38</v>
      </c>
      <c r="D36">
        <v>39.799999999999997</v>
      </c>
      <c r="E36">
        <v>19.100000000000001</v>
      </c>
      <c r="F36">
        <v>184</v>
      </c>
      <c r="G36">
        <v>4650</v>
      </c>
      <c r="H36" t="s">
        <v>35</v>
      </c>
      <c r="I36">
        <v>2007</v>
      </c>
    </row>
    <row r="37" spans="1:9" x14ac:dyDescent="0.65">
      <c r="A37">
        <v>36</v>
      </c>
      <c r="B37" t="s">
        <v>33</v>
      </c>
      <c r="C37" t="s">
        <v>38</v>
      </c>
      <c r="D37">
        <v>36.5</v>
      </c>
      <c r="E37">
        <v>18</v>
      </c>
      <c r="F37">
        <v>182</v>
      </c>
      <c r="G37">
        <v>3150</v>
      </c>
      <c r="H37" t="s">
        <v>36</v>
      </c>
      <c r="I37">
        <v>2007</v>
      </c>
    </row>
    <row r="38" spans="1:9" x14ac:dyDescent="0.65">
      <c r="A38">
        <v>37</v>
      </c>
      <c r="B38" t="s">
        <v>33</v>
      </c>
      <c r="C38" t="s">
        <v>38</v>
      </c>
      <c r="D38">
        <v>40.799999999999997</v>
      </c>
      <c r="E38">
        <v>18.399999999999999</v>
      </c>
      <c r="F38">
        <v>195</v>
      </c>
      <c r="G38">
        <v>3900</v>
      </c>
      <c r="H38" t="s">
        <v>35</v>
      </c>
      <c r="I38">
        <v>2007</v>
      </c>
    </row>
    <row r="39" spans="1:9" x14ac:dyDescent="0.65">
      <c r="A39">
        <v>38</v>
      </c>
      <c r="B39" t="s">
        <v>33</v>
      </c>
      <c r="C39" t="s">
        <v>38</v>
      </c>
      <c r="D39">
        <v>36</v>
      </c>
      <c r="E39">
        <v>18.5</v>
      </c>
      <c r="F39">
        <v>186</v>
      </c>
      <c r="G39">
        <v>3100</v>
      </c>
      <c r="H39" t="s">
        <v>36</v>
      </c>
      <c r="I39">
        <v>2007</v>
      </c>
    </row>
    <row r="40" spans="1:9" x14ac:dyDescent="0.65">
      <c r="A40">
        <v>39</v>
      </c>
      <c r="B40" t="s">
        <v>33</v>
      </c>
      <c r="C40" t="s">
        <v>38</v>
      </c>
      <c r="D40">
        <v>44.1</v>
      </c>
      <c r="E40">
        <v>19.7</v>
      </c>
      <c r="F40">
        <v>196</v>
      </c>
      <c r="G40">
        <v>4400</v>
      </c>
      <c r="H40" t="s">
        <v>35</v>
      </c>
      <c r="I40">
        <v>2007</v>
      </c>
    </row>
    <row r="41" spans="1:9" x14ac:dyDescent="0.65">
      <c r="A41">
        <v>40</v>
      </c>
      <c r="B41" t="s">
        <v>33</v>
      </c>
      <c r="C41" t="s">
        <v>38</v>
      </c>
      <c r="D41">
        <v>37</v>
      </c>
      <c r="E41">
        <v>16.899999999999999</v>
      </c>
      <c r="F41">
        <v>185</v>
      </c>
      <c r="G41">
        <v>3000</v>
      </c>
      <c r="H41" t="s">
        <v>36</v>
      </c>
      <c r="I41">
        <v>2007</v>
      </c>
    </row>
    <row r="42" spans="1:9" x14ac:dyDescent="0.65">
      <c r="A42">
        <v>41</v>
      </c>
      <c r="B42" t="s">
        <v>33</v>
      </c>
      <c r="C42" t="s">
        <v>38</v>
      </c>
      <c r="D42">
        <v>39.6</v>
      </c>
      <c r="E42">
        <v>18.8</v>
      </c>
      <c r="F42">
        <v>190</v>
      </c>
      <c r="G42">
        <v>4600</v>
      </c>
      <c r="H42" t="s">
        <v>35</v>
      </c>
      <c r="I42">
        <v>2007</v>
      </c>
    </row>
    <row r="43" spans="1:9" x14ac:dyDescent="0.65">
      <c r="A43">
        <v>42</v>
      </c>
      <c r="B43" t="s">
        <v>33</v>
      </c>
      <c r="C43" t="s">
        <v>38</v>
      </c>
      <c r="D43">
        <v>41.1</v>
      </c>
      <c r="E43">
        <v>19</v>
      </c>
      <c r="F43">
        <v>182</v>
      </c>
      <c r="G43">
        <v>3425</v>
      </c>
      <c r="H43" t="s">
        <v>35</v>
      </c>
      <c r="I43">
        <v>2007</v>
      </c>
    </row>
    <row r="44" spans="1:9" x14ac:dyDescent="0.65">
      <c r="A44">
        <v>43</v>
      </c>
      <c r="B44" t="s">
        <v>33</v>
      </c>
      <c r="C44" t="s">
        <v>38</v>
      </c>
      <c r="D44">
        <v>36</v>
      </c>
      <c r="E44">
        <v>17.899999999999999</v>
      </c>
      <c r="F44">
        <v>190</v>
      </c>
      <c r="G44">
        <v>3450</v>
      </c>
      <c r="H44" t="s">
        <v>36</v>
      </c>
      <c r="I44">
        <v>2007</v>
      </c>
    </row>
    <row r="45" spans="1:9" x14ac:dyDescent="0.65">
      <c r="A45">
        <v>44</v>
      </c>
      <c r="B45" t="s">
        <v>33</v>
      </c>
      <c r="C45" t="s">
        <v>38</v>
      </c>
      <c r="D45">
        <v>42.3</v>
      </c>
      <c r="E45">
        <v>21.2</v>
      </c>
      <c r="F45">
        <v>191</v>
      </c>
      <c r="G45">
        <v>4150</v>
      </c>
      <c r="H45" t="s">
        <v>35</v>
      </c>
      <c r="I45">
        <v>2007</v>
      </c>
    </row>
    <row r="46" spans="1:9" x14ac:dyDescent="0.65">
      <c r="A46">
        <v>45</v>
      </c>
      <c r="B46" t="s">
        <v>33</v>
      </c>
      <c r="C46" t="s">
        <v>37</v>
      </c>
      <c r="D46">
        <v>39.6</v>
      </c>
      <c r="E46">
        <v>17.7</v>
      </c>
      <c r="F46">
        <v>186</v>
      </c>
      <c r="G46">
        <v>3500</v>
      </c>
      <c r="H46" t="s">
        <v>36</v>
      </c>
      <c r="I46">
        <v>2008</v>
      </c>
    </row>
    <row r="47" spans="1:9" x14ac:dyDescent="0.65">
      <c r="A47">
        <v>46</v>
      </c>
      <c r="B47" t="s">
        <v>33</v>
      </c>
      <c r="C47" t="s">
        <v>37</v>
      </c>
      <c r="D47">
        <v>40.1</v>
      </c>
      <c r="E47">
        <v>18.899999999999999</v>
      </c>
      <c r="F47">
        <v>188</v>
      </c>
      <c r="G47">
        <v>4300</v>
      </c>
      <c r="H47" t="s">
        <v>35</v>
      </c>
      <c r="I47">
        <v>2008</v>
      </c>
    </row>
    <row r="48" spans="1:9" x14ac:dyDescent="0.65">
      <c r="A48">
        <v>47</v>
      </c>
      <c r="B48" t="s">
        <v>33</v>
      </c>
      <c r="C48" t="s">
        <v>37</v>
      </c>
      <c r="D48">
        <v>35</v>
      </c>
      <c r="E48">
        <v>17.899999999999999</v>
      </c>
      <c r="F48">
        <v>190</v>
      </c>
      <c r="G48">
        <v>3450</v>
      </c>
      <c r="H48" t="s">
        <v>36</v>
      </c>
      <c r="I48">
        <v>2008</v>
      </c>
    </row>
    <row r="49" spans="1:9" x14ac:dyDescent="0.65">
      <c r="A49">
        <v>48</v>
      </c>
      <c r="B49" t="s">
        <v>33</v>
      </c>
      <c r="C49" t="s">
        <v>37</v>
      </c>
      <c r="D49">
        <v>42</v>
      </c>
      <c r="E49">
        <v>19.5</v>
      </c>
      <c r="F49">
        <v>200</v>
      </c>
      <c r="G49">
        <v>4050</v>
      </c>
      <c r="H49" t="s">
        <v>35</v>
      </c>
      <c r="I49">
        <v>2008</v>
      </c>
    </row>
    <row r="50" spans="1:9" x14ac:dyDescent="0.65">
      <c r="A50">
        <v>49</v>
      </c>
      <c r="B50" t="s">
        <v>33</v>
      </c>
      <c r="C50" t="s">
        <v>37</v>
      </c>
      <c r="D50">
        <v>34.5</v>
      </c>
      <c r="E50">
        <v>18.100000000000001</v>
      </c>
      <c r="F50">
        <v>187</v>
      </c>
      <c r="G50">
        <v>2900</v>
      </c>
      <c r="H50" t="s">
        <v>36</v>
      </c>
      <c r="I50">
        <v>2008</v>
      </c>
    </row>
    <row r="51" spans="1:9" x14ac:dyDescent="0.65">
      <c r="A51">
        <v>50</v>
      </c>
      <c r="B51" t="s">
        <v>33</v>
      </c>
      <c r="C51" t="s">
        <v>37</v>
      </c>
      <c r="D51">
        <v>41.4</v>
      </c>
      <c r="E51">
        <v>18.600000000000001</v>
      </c>
      <c r="F51">
        <v>191</v>
      </c>
      <c r="G51">
        <v>3700</v>
      </c>
      <c r="H51" t="s">
        <v>35</v>
      </c>
      <c r="I51">
        <v>2008</v>
      </c>
    </row>
    <row r="52" spans="1:9" x14ac:dyDescent="0.65">
      <c r="A52">
        <v>51</v>
      </c>
      <c r="B52" t="s">
        <v>33</v>
      </c>
      <c r="C52" t="s">
        <v>37</v>
      </c>
      <c r="D52">
        <v>39</v>
      </c>
      <c r="E52">
        <v>17.5</v>
      </c>
      <c r="F52">
        <v>186</v>
      </c>
      <c r="G52">
        <v>3550</v>
      </c>
      <c r="H52" t="s">
        <v>36</v>
      </c>
      <c r="I52">
        <v>2008</v>
      </c>
    </row>
    <row r="53" spans="1:9" x14ac:dyDescent="0.65">
      <c r="A53">
        <v>52</v>
      </c>
      <c r="B53" t="s">
        <v>33</v>
      </c>
      <c r="C53" t="s">
        <v>37</v>
      </c>
      <c r="D53">
        <v>40.6</v>
      </c>
      <c r="E53">
        <v>18.8</v>
      </c>
      <c r="F53">
        <v>193</v>
      </c>
      <c r="G53">
        <v>3800</v>
      </c>
      <c r="H53" t="s">
        <v>35</v>
      </c>
      <c r="I53">
        <v>2008</v>
      </c>
    </row>
    <row r="54" spans="1:9" x14ac:dyDescent="0.65">
      <c r="A54">
        <v>53</v>
      </c>
      <c r="B54" t="s">
        <v>33</v>
      </c>
      <c r="C54" t="s">
        <v>37</v>
      </c>
      <c r="D54">
        <v>36.5</v>
      </c>
      <c r="E54">
        <v>16.600000000000001</v>
      </c>
      <c r="F54">
        <v>181</v>
      </c>
      <c r="G54">
        <v>2850</v>
      </c>
      <c r="H54" t="s">
        <v>36</v>
      </c>
      <c r="I54">
        <v>2008</v>
      </c>
    </row>
    <row r="55" spans="1:9" x14ac:dyDescent="0.65">
      <c r="A55">
        <v>54</v>
      </c>
      <c r="B55" t="s">
        <v>33</v>
      </c>
      <c r="C55" t="s">
        <v>37</v>
      </c>
      <c r="D55">
        <v>37.6</v>
      </c>
      <c r="E55">
        <v>19.100000000000001</v>
      </c>
      <c r="F55">
        <v>194</v>
      </c>
      <c r="G55">
        <v>3750</v>
      </c>
      <c r="H55" t="s">
        <v>35</v>
      </c>
      <c r="I55">
        <v>2008</v>
      </c>
    </row>
    <row r="56" spans="1:9" x14ac:dyDescent="0.65">
      <c r="A56">
        <v>55</v>
      </c>
      <c r="B56" t="s">
        <v>33</v>
      </c>
      <c r="C56" t="s">
        <v>37</v>
      </c>
      <c r="D56">
        <v>35.700000000000003</v>
      </c>
      <c r="E56">
        <v>16.899999999999999</v>
      </c>
      <c r="F56">
        <v>185</v>
      </c>
      <c r="G56">
        <v>3150</v>
      </c>
      <c r="H56" t="s">
        <v>36</v>
      </c>
      <c r="I56">
        <v>2008</v>
      </c>
    </row>
    <row r="57" spans="1:9" x14ac:dyDescent="0.65">
      <c r="A57">
        <v>56</v>
      </c>
      <c r="B57" t="s">
        <v>33</v>
      </c>
      <c r="C57" t="s">
        <v>37</v>
      </c>
      <c r="D57">
        <v>41.3</v>
      </c>
      <c r="E57">
        <v>21.1</v>
      </c>
      <c r="F57">
        <v>195</v>
      </c>
      <c r="G57">
        <v>4400</v>
      </c>
      <c r="H57" t="s">
        <v>35</v>
      </c>
      <c r="I57">
        <v>2008</v>
      </c>
    </row>
    <row r="58" spans="1:9" x14ac:dyDescent="0.65">
      <c r="A58">
        <v>57</v>
      </c>
      <c r="B58" t="s">
        <v>33</v>
      </c>
      <c r="C58" t="s">
        <v>37</v>
      </c>
      <c r="D58">
        <v>37.6</v>
      </c>
      <c r="E58">
        <v>17</v>
      </c>
      <c r="F58">
        <v>185</v>
      </c>
      <c r="G58">
        <v>3600</v>
      </c>
      <c r="H58" t="s">
        <v>36</v>
      </c>
      <c r="I58">
        <v>2008</v>
      </c>
    </row>
    <row r="59" spans="1:9" x14ac:dyDescent="0.65">
      <c r="A59">
        <v>58</v>
      </c>
      <c r="B59" t="s">
        <v>33</v>
      </c>
      <c r="C59" t="s">
        <v>37</v>
      </c>
      <c r="D59">
        <v>41.1</v>
      </c>
      <c r="E59">
        <v>18.2</v>
      </c>
      <c r="F59">
        <v>192</v>
      </c>
      <c r="G59">
        <v>4050</v>
      </c>
      <c r="H59" t="s">
        <v>35</v>
      </c>
      <c r="I59">
        <v>2008</v>
      </c>
    </row>
    <row r="60" spans="1:9" x14ac:dyDescent="0.65">
      <c r="A60">
        <v>59</v>
      </c>
      <c r="B60" t="s">
        <v>33</v>
      </c>
      <c r="C60" t="s">
        <v>37</v>
      </c>
      <c r="D60">
        <v>36.4</v>
      </c>
      <c r="E60">
        <v>17.100000000000001</v>
      </c>
      <c r="F60">
        <v>184</v>
      </c>
      <c r="G60">
        <v>2850</v>
      </c>
      <c r="H60" t="s">
        <v>36</v>
      </c>
      <c r="I60">
        <v>2008</v>
      </c>
    </row>
    <row r="61" spans="1:9" x14ac:dyDescent="0.65">
      <c r="A61">
        <v>60</v>
      </c>
      <c r="B61" t="s">
        <v>33</v>
      </c>
      <c r="C61" t="s">
        <v>37</v>
      </c>
      <c r="D61">
        <v>41.6</v>
      </c>
      <c r="E61">
        <v>18</v>
      </c>
      <c r="F61">
        <v>192</v>
      </c>
      <c r="G61">
        <v>3950</v>
      </c>
      <c r="H61" t="s">
        <v>35</v>
      </c>
      <c r="I61">
        <v>2008</v>
      </c>
    </row>
    <row r="62" spans="1:9" x14ac:dyDescent="0.65">
      <c r="A62">
        <v>61</v>
      </c>
      <c r="B62" t="s">
        <v>33</v>
      </c>
      <c r="C62" t="s">
        <v>37</v>
      </c>
      <c r="D62">
        <v>35.5</v>
      </c>
      <c r="E62">
        <v>16.2</v>
      </c>
      <c r="F62">
        <v>195</v>
      </c>
      <c r="G62">
        <v>3350</v>
      </c>
      <c r="H62" t="s">
        <v>36</v>
      </c>
      <c r="I62">
        <v>2008</v>
      </c>
    </row>
    <row r="63" spans="1:9" x14ac:dyDescent="0.65">
      <c r="A63">
        <v>62</v>
      </c>
      <c r="B63" t="s">
        <v>33</v>
      </c>
      <c r="C63" t="s">
        <v>37</v>
      </c>
      <c r="D63">
        <v>41.1</v>
      </c>
      <c r="E63">
        <v>19.100000000000001</v>
      </c>
      <c r="F63">
        <v>188</v>
      </c>
      <c r="G63">
        <v>4100</v>
      </c>
      <c r="H63" t="s">
        <v>35</v>
      </c>
      <c r="I63">
        <v>2008</v>
      </c>
    </row>
    <row r="64" spans="1:9" x14ac:dyDescent="0.65">
      <c r="A64">
        <v>63</v>
      </c>
      <c r="B64" t="s">
        <v>33</v>
      </c>
      <c r="C64" t="s">
        <v>34</v>
      </c>
      <c r="D64">
        <v>35.9</v>
      </c>
      <c r="E64">
        <v>16.600000000000001</v>
      </c>
      <c r="F64">
        <v>190</v>
      </c>
      <c r="G64">
        <v>3050</v>
      </c>
      <c r="H64" t="s">
        <v>36</v>
      </c>
      <c r="I64">
        <v>2008</v>
      </c>
    </row>
    <row r="65" spans="1:9" x14ac:dyDescent="0.65">
      <c r="A65">
        <v>64</v>
      </c>
      <c r="B65" t="s">
        <v>33</v>
      </c>
      <c r="C65" t="s">
        <v>34</v>
      </c>
      <c r="D65">
        <v>41.8</v>
      </c>
      <c r="E65">
        <v>19.399999999999999</v>
      </c>
      <c r="F65">
        <v>198</v>
      </c>
      <c r="G65">
        <v>4450</v>
      </c>
      <c r="H65" t="s">
        <v>35</v>
      </c>
      <c r="I65">
        <v>2008</v>
      </c>
    </row>
    <row r="66" spans="1:9" x14ac:dyDescent="0.65">
      <c r="A66">
        <v>65</v>
      </c>
      <c r="B66" t="s">
        <v>33</v>
      </c>
      <c r="C66" t="s">
        <v>34</v>
      </c>
      <c r="D66">
        <v>33.5</v>
      </c>
      <c r="E66">
        <v>19</v>
      </c>
      <c r="F66">
        <v>190</v>
      </c>
      <c r="G66">
        <v>3600</v>
      </c>
      <c r="H66" t="s">
        <v>36</v>
      </c>
      <c r="I66">
        <v>2008</v>
      </c>
    </row>
    <row r="67" spans="1:9" x14ac:dyDescent="0.65">
      <c r="A67">
        <v>66</v>
      </c>
      <c r="B67" t="s">
        <v>33</v>
      </c>
      <c r="C67" t="s">
        <v>34</v>
      </c>
      <c r="D67">
        <v>39.700000000000003</v>
      </c>
      <c r="E67">
        <v>18.399999999999999</v>
      </c>
      <c r="F67">
        <v>190</v>
      </c>
      <c r="G67">
        <v>3900</v>
      </c>
      <c r="H67" t="s">
        <v>35</v>
      </c>
      <c r="I67">
        <v>2008</v>
      </c>
    </row>
    <row r="68" spans="1:9" x14ac:dyDescent="0.65">
      <c r="A68">
        <v>67</v>
      </c>
      <c r="B68" t="s">
        <v>33</v>
      </c>
      <c r="C68" t="s">
        <v>34</v>
      </c>
      <c r="D68">
        <v>39.6</v>
      </c>
      <c r="E68">
        <v>17.2</v>
      </c>
      <c r="F68">
        <v>196</v>
      </c>
      <c r="G68">
        <v>3550</v>
      </c>
      <c r="H68" t="s">
        <v>36</v>
      </c>
      <c r="I68">
        <v>2008</v>
      </c>
    </row>
    <row r="69" spans="1:9" x14ac:dyDescent="0.65">
      <c r="A69">
        <v>68</v>
      </c>
      <c r="B69" t="s">
        <v>33</v>
      </c>
      <c r="C69" t="s">
        <v>34</v>
      </c>
      <c r="D69">
        <v>45.8</v>
      </c>
      <c r="E69">
        <v>18.899999999999999</v>
      </c>
      <c r="F69">
        <v>197</v>
      </c>
      <c r="G69">
        <v>4150</v>
      </c>
      <c r="H69" t="s">
        <v>35</v>
      </c>
      <c r="I69">
        <v>2008</v>
      </c>
    </row>
    <row r="70" spans="1:9" x14ac:dyDescent="0.65">
      <c r="A70">
        <v>69</v>
      </c>
      <c r="B70" t="s">
        <v>33</v>
      </c>
      <c r="C70" t="s">
        <v>34</v>
      </c>
      <c r="D70">
        <v>35.5</v>
      </c>
      <c r="E70">
        <v>17.5</v>
      </c>
      <c r="F70">
        <v>190</v>
      </c>
      <c r="G70">
        <v>3700</v>
      </c>
      <c r="H70" t="s">
        <v>36</v>
      </c>
      <c r="I70">
        <v>2008</v>
      </c>
    </row>
    <row r="71" spans="1:9" x14ac:dyDescent="0.65">
      <c r="A71">
        <v>70</v>
      </c>
      <c r="B71" t="s">
        <v>33</v>
      </c>
      <c r="C71" t="s">
        <v>34</v>
      </c>
      <c r="D71">
        <v>42.8</v>
      </c>
      <c r="E71">
        <v>18.5</v>
      </c>
      <c r="F71">
        <v>195</v>
      </c>
      <c r="G71">
        <v>4250</v>
      </c>
      <c r="H71" t="s">
        <v>35</v>
      </c>
      <c r="I71">
        <v>2008</v>
      </c>
    </row>
    <row r="72" spans="1:9" x14ac:dyDescent="0.65">
      <c r="A72">
        <v>71</v>
      </c>
      <c r="B72" t="s">
        <v>33</v>
      </c>
      <c r="C72" t="s">
        <v>34</v>
      </c>
      <c r="D72">
        <v>40.9</v>
      </c>
      <c r="E72">
        <v>16.8</v>
      </c>
      <c r="F72">
        <v>191</v>
      </c>
      <c r="G72">
        <v>3700</v>
      </c>
      <c r="H72" t="s">
        <v>36</v>
      </c>
      <c r="I72">
        <v>2008</v>
      </c>
    </row>
    <row r="73" spans="1:9" x14ac:dyDescent="0.65">
      <c r="A73">
        <v>72</v>
      </c>
      <c r="B73" t="s">
        <v>33</v>
      </c>
      <c r="C73" t="s">
        <v>34</v>
      </c>
      <c r="D73">
        <v>37.200000000000003</v>
      </c>
      <c r="E73">
        <v>19.399999999999999</v>
      </c>
      <c r="F73">
        <v>184</v>
      </c>
      <c r="G73">
        <v>3900</v>
      </c>
      <c r="H73" t="s">
        <v>35</v>
      </c>
      <c r="I73">
        <v>2008</v>
      </c>
    </row>
    <row r="74" spans="1:9" x14ac:dyDescent="0.65">
      <c r="A74">
        <v>73</v>
      </c>
      <c r="B74" t="s">
        <v>33</v>
      </c>
      <c r="C74" t="s">
        <v>34</v>
      </c>
      <c r="D74">
        <v>36.200000000000003</v>
      </c>
      <c r="E74">
        <v>16.100000000000001</v>
      </c>
      <c r="F74">
        <v>187</v>
      </c>
      <c r="G74">
        <v>3550</v>
      </c>
      <c r="H74" t="s">
        <v>36</v>
      </c>
      <c r="I74">
        <v>2008</v>
      </c>
    </row>
    <row r="75" spans="1:9" x14ac:dyDescent="0.65">
      <c r="A75">
        <v>74</v>
      </c>
      <c r="B75" t="s">
        <v>33</v>
      </c>
      <c r="C75" t="s">
        <v>34</v>
      </c>
      <c r="D75">
        <v>42.1</v>
      </c>
      <c r="E75">
        <v>19.100000000000001</v>
      </c>
      <c r="F75">
        <v>195</v>
      </c>
      <c r="G75">
        <v>4000</v>
      </c>
      <c r="H75" t="s">
        <v>35</v>
      </c>
      <c r="I75">
        <v>2008</v>
      </c>
    </row>
    <row r="76" spans="1:9" x14ac:dyDescent="0.65">
      <c r="A76">
        <v>75</v>
      </c>
      <c r="B76" t="s">
        <v>33</v>
      </c>
      <c r="C76" t="s">
        <v>34</v>
      </c>
      <c r="D76">
        <v>34.6</v>
      </c>
      <c r="E76">
        <v>17.2</v>
      </c>
      <c r="F76">
        <v>189</v>
      </c>
      <c r="G76">
        <v>3200</v>
      </c>
      <c r="H76" t="s">
        <v>36</v>
      </c>
      <c r="I76">
        <v>2008</v>
      </c>
    </row>
    <row r="77" spans="1:9" x14ac:dyDescent="0.65">
      <c r="A77">
        <v>76</v>
      </c>
      <c r="B77" t="s">
        <v>33</v>
      </c>
      <c r="C77" t="s">
        <v>34</v>
      </c>
      <c r="D77">
        <v>42.9</v>
      </c>
      <c r="E77">
        <v>17.600000000000001</v>
      </c>
      <c r="F77">
        <v>196</v>
      </c>
      <c r="G77">
        <v>4700</v>
      </c>
      <c r="H77" t="s">
        <v>35</v>
      </c>
      <c r="I77">
        <v>2008</v>
      </c>
    </row>
    <row r="78" spans="1:9" x14ac:dyDescent="0.65">
      <c r="A78">
        <v>77</v>
      </c>
      <c r="B78" t="s">
        <v>33</v>
      </c>
      <c r="C78" t="s">
        <v>34</v>
      </c>
      <c r="D78">
        <v>36.700000000000003</v>
      </c>
      <c r="E78">
        <v>18.8</v>
      </c>
      <c r="F78">
        <v>187</v>
      </c>
      <c r="G78">
        <v>3800</v>
      </c>
      <c r="H78" t="s">
        <v>36</v>
      </c>
      <c r="I78">
        <v>2008</v>
      </c>
    </row>
    <row r="79" spans="1:9" x14ac:dyDescent="0.65">
      <c r="A79">
        <v>78</v>
      </c>
      <c r="B79" t="s">
        <v>33</v>
      </c>
      <c r="C79" t="s">
        <v>34</v>
      </c>
      <c r="D79">
        <v>35.1</v>
      </c>
      <c r="E79">
        <v>19.399999999999999</v>
      </c>
      <c r="F79">
        <v>193</v>
      </c>
      <c r="G79">
        <v>4200</v>
      </c>
      <c r="H79" t="s">
        <v>35</v>
      </c>
      <c r="I79">
        <v>2008</v>
      </c>
    </row>
    <row r="80" spans="1:9" x14ac:dyDescent="0.65">
      <c r="A80">
        <v>79</v>
      </c>
      <c r="B80" t="s">
        <v>33</v>
      </c>
      <c r="C80" t="s">
        <v>38</v>
      </c>
      <c r="D80">
        <v>37.299999999999997</v>
      </c>
      <c r="E80">
        <v>17.8</v>
      </c>
      <c r="F80">
        <v>191</v>
      </c>
      <c r="G80">
        <v>3350</v>
      </c>
      <c r="H80" t="s">
        <v>36</v>
      </c>
      <c r="I80">
        <v>2008</v>
      </c>
    </row>
    <row r="81" spans="1:9" x14ac:dyDescent="0.65">
      <c r="A81">
        <v>80</v>
      </c>
      <c r="B81" t="s">
        <v>33</v>
      </c>
      <c r="C81" t="s">
        <v>38</v>
      </c>
      <c r="D81">
        <v>41.3</v>
      </c>
      <c r="E81">
        <v>20.3</v>
      </c>
      <c r="F81">
        <v>194</v>
      </c>
      <c r="G81">
        <v>3550</v>
      </c>
      <c r="H81" t="s">
        <v>35</v>
      </c>
      <c r="I81">
        <v>2008</v>
      </c>
    </row>
    <row r="82" spans="1:9" x14ac:dyDescent="0.65">
      <c r="A82">
        <v>81</v>
      </c>
      <c r="B82" t="s">
        <v>33</v>
      </c>
      <c r="C82" t="s">
        <v>38</v>
      </c>
      <c r="D82">
        <v>36.299999999999997</v>
      </c>
      <c r="E82">
        <v>19.5</v>
      </c>
      <c r="F82">
        <v>190</v>
      </c>
      <c r="G82">
        <v>3800</v>
      </c>
      <c r="H82" t="s">
        <v>35</v>
      </c>
      <c r="I82">
        <v>2008</v>
      </c>
    </row>
    <row r="83" spans="1:9" x14ac:dyDescent="0.65">
      <c r="A83">
        <v>82</v>
      </c>
      <c r="B83" t="s">
        <v>33</v>
      </c>
      <c r="C83" t="s">
        <v>38</v>
      </c>
      <c r="D83">
        <v>36.9</v>
      </c>
      <c r="E83">
        <v>18.600000000000001</v>
      </c>
      <c r="F83">
        <v>189</v>
      </c>
      <c r="G83">
        <v>3500</v>
      </c>
      <c r="H83" t="s">
        <v>36</v>
      </c>
      <c r="I83">
        <v>2008</v>
      </c>
    </row>
    <row r="84" spans="1:9" x14ac:dyDescent="0.65">
      <c r="A84">
        <v>83</v>
      </c>
      <c r="B84" t="s">
        <v>33</v>
      </c>
      <c r="C84" t="s">
        <v>38</v>
      </c>
      <c r="D84">
        <v>38.299999999999997</v>
      </c>
      <c r="E84">
        <v>19.2</v>
      </c>
      <c r="F84">
        <v>189</v>
      </c>
      <c r="G84">
        <v>3950</v>
      </c>
      <c r="H84" t="s">
        <v>35</v>
      </c>
      <c r="I84">
        <v>2008</v>
      </c>
    </row>
    <row r="85" spans="1:9" x14ac:dyDescent="0.65">
      <c r="A85">
        <v>84</v>
      </c>
      <c r="B85" t="s">
        <v>33</v>
      </c>
      <c r="C85" t="s">
        <v>38</v>
      </c>
      <c r="D85">
        <v>38.9</v>
      </c>
      <c r="E85">
        <v>18.8</v>
      </c>
      <c r="F85">
        <v>190</v>
      </c>
      <c r="G85">
        <v>3600</v>
      </c>
      <c r="H85" t="s">
        <v>36</v>
      </c>
      <c r="I85">
        <v>2008</v>
      </c>
    </row>
    <row r="86" spans="1:9" x14ac:dyDescent="0.65">
      <c r="A86">
        <v>85</v>
      </c>
      <c r="B86" t="s">
        <v>33</v>
      </c>
      <c r="C86" t="s">
        <v>38</v>
      </c>
      <c r="D86">
        <v>35.700000000000003</v>
      </c>
      <c r="E86">
        <v>18</v>
      </c>
      <c r="F86">
        <v>202</v>
      </c>
      <c r="G86">
        <v>3550</v>
      </c>
      <c r="H86" t="s">
        <v>36</v>
      </c>
      <c r="I86">
        <v>2008</v>
      </c>
    </row>
    <row r="87" spans="1:9" x14ac:dyDescent="0.65">
      <c r="A87">
        <v>86</v>
      </c>
      <c r="B87" t="s">
        <v>33</v>
      </c>
      <c r="C87" t="s">
        <v>38</v>
      </c>
      <c r="D87">
        <v>41.1</v>
      </c>
      <c r="E87">
        <v>18.100000000000001</v>
      </c>
      <c r="F87">
        <v>205</v>
      </c>
      <c r="G87">
        <v>4300</v>
      </c>
      <c r="H87" t="s">
        <v>35</v>
      </c>
      <c r="I87">
        <v>2008</v>
      </c>
    </row>
    <row r="88" spans="1:9" x14ac:dyDescent="0.65">
      <c r="A88">
        <v>87</v>
      </c>
      <c r="B88" t="s">
        <v>33</v>
      </c>
      <c r="C88" t="s">
        <v>38</v>
      </c>
      <c r="D88">
        <v>34</v>
      </c>
      <c r="E88">
        <v>17.100000000000001</v>
      </c>
      <c r="F88">
        <v>185</v>
      </c>
      <c r="G88">
        <v>3400</v>
      </c>
      <c r="H88" t="s">
        <v>36</v>
      </c>
      <c r="I88">
        <v>2008</v>
      </c>
    </row>
    <row r="89" spans="1:9" x14ac:dyDescent="0.65">
      <c r="A89">
        <v>88</v>
      </c>
      <c r="B89" t="s">
        <v>33</v>
      </c>
      <c r="C89" t="s">
        <v>38</v>
      </c>
      <c r="D89">
        <v>39.6</v>
      </c>
      <c r="E89">
        <v>18.100000000000001</v>
      </c>
      <c r="F89">
        <v>186</v>
      </c>
      <c r="G89">
        <v>4450</v>
      </c>
      <c r="H89" t="s">
        <v>35</v>
      </c>
      <c r="I89">
        <v>2008</v>
      </c>
    </row>
    <row r="90" spans="1:9" x14ac:dyDescent="0.65">
      <c r="A90">
        <v>89</v>
      </c>
      <c r="B90" t="s">
        <v>33</v>
      </c>
      <c r="C90" t="s">
        <v>38</v>
      </c>
      <c r="D90">
        <v>36.200000000000003</v>
      </c>
      <c r="E90">
        <v>17.3</v>
      </c>
      <c r="F90">
        <v>187</v>
      </c>
      <c r="G90">
        <v>3300</v>
      </c>
      <c r="H90" t="s">
        <v>36</v>
      </c>
      <c r="I90">
        <v>2008</v>
      </c>
    </row>
    <row r="91" spans="1:9" x14ac:dyDescent="0.65">
      <c r="A91">
        <v>90</v>
      </c>
      <c r="B91" t="s">
        <v>33</v>
      </c>
      <c r="C91" t="s">
        <v>38</v>
      </c>
      <c r="D91">
        <v>40.799999999999997</v>
      </c>
      <c r="E91">
        <v>18.899999999999999</v>
      </c>
      <c r="F91">
        <v>208</v>
      </c>
      <c r="G91">
        <v>4300</v>
      </c>
      <c r="H91" t="s">
        <v>35</v>
      </c>
      <c r="I91">
        <v>2008</v>
      </c>
    </row>
    <row r="92" spans="1:9" x14ac:dyDescent="0.65">
      <c r="A92">
        <v>91</v>
      </c>
      <c r="B92" t="s">
        <v>33</v>
      </c>
      <c r="C92" t="s">
        <v>38</v>
      </c>
      <c r="D92">
        <v>38.1</v>
      </c>
      <c r="E92">
        <v>18.600000000000001</v>
      </c>
      <c r="F92">
        <v>190</v>
      </c>
      <c r="G92">
        <v>3700</v>
      </c>
      <c r="H92" t="s">
        <v>36</v>
      </c>
      <c r="I92">
        <v>2008</v>
      </c>
    </row>
    <row r="93" spans="1:9" x14ac:dyDescent="0.65">
      <c r="A93">
        <v>92</v>
      </c>
      <c r="B93" t="s">
        <v>33</v>
      </c>
      <c r="C93" t="s">
        <v>38</v>
      </c>
      <c r="D93">
        <v>40.299999999999997</v>
      </c>
      <c r="E93">
        <v>18.5</v>
      </c>
      <c r="F93">
        <v>196</v>
      </c>
      <c r="G93">
        <v>4350</v>
      </c>
      <c r="H93" t="s">
        <v>35</v>
      </c>
      <c r="I93">
        <v>2008</v>
      </c>
    </row>
    <row r="94" spans="1:9" x14ac:dyDescent="0.65">
      <c r="A94">
        <v>93</v>
      </c>
      <c r="B94" t="s">
        <v>33</v>
      </c>
      <c r="C94" t="s">
        <v>38</v>
      </c>
      <c r="D94">
        <v>33.1</v>
      </c>
      <c r="E94">
        <v>16.100000000000001</v>
      </c>
      <c r="F94">
        <v>178</v>
      </c>
      <c r="G94">
        <v>2900</v>
      </c>
      <c r="H94" t="s">
        <v>36</v>
      </c>
      <c r="I94">
        <v>2008</v>
      </c>
    </row>
    <row r="95" spans="1:9" x14ac:dyDescent="0.65">
      <c r="A95">
        <v>94</v>
      </c>
      <c r="B95" t="s">
        <v>33</v>
      </c>
      <c r="C95" t="s">
        <v>38</v>
      </c>
      <c r="D95">
        <v>43.2</v>
      </c>
      <c r="E95">
        <v>18.5</v>
      </c>
      <c r="F95">
        <v>192</v>
      </c>
      <c r="G95">
        <v>4100</v>
      </c>
      <c r="H95" t="s">
        <v>35</v>
      </c>
      <c r="I95">
        <v>2008</v>
      </c>
    </row>
    <row r="96" spans="1:9" x14ac:dyDescent="0.65">
      <c r="A96">
        <v>95</v>
      </c>
      <c r="B96" t="s">
        <v>33</v>
      </c>
      <c r="C96" t="s">
        <v>37</v>
      </c>
      <c r="D96">
        <v>35</v>
      </c>
      <c r="E96">
        <v>17.899999999999999</v>
      </c>
      <c r="F96">
        <v>192</v>
      </c>
      <c r="G96">
        <v>3725</v>
      </c>
      <c r="H96" t="s">
        <v>36</v>
      </c>
      <c r="I96">
        <v>2009</v>
      </c>
    </row>
    <row r="97" spans="1:9" x14ac:dyDescent="0.65">
      <c r="A97">
        <v>96</v>
      </c>
      <c r="B97" t="s">
        <v>33</v>
      </c>
      <c r="C97" t="s">
        <v>37</v>
      </c>
      <c r="D97">
        <v>41</v>
      </c>
      <c r="E97">
        <v>20</v>
      </c>
      <c r="F97">
        <v>203</v>
      </c>
      <c r="G97">
        <v>4725</v>
      </c>
      <c r="H97" t="s">
        <v>35</v>
      </c>
      <c r="I97">
        <v>2009</v>
      </c>
    </row>
    <row r="98" spans="1:9" x14ac:dyDescent="0.65">
      <c r="A98">
        <v>97</v>
      </c>
      <c r="B98" t="s">
        <v>33</v>
      </c>
      <c r="C98" t="s">
        <v>37</v>
      </c>
      <c r="D98">
        <v>37.700000000000003</v>
      </c>
      <c r="E98">
        <v>16</v>
      </c>
      <c r="F98">
        <v>183</v>
      </c>
      <c r="G98">
        <v>3075</v>
      </c>
      <c r="H98" t="s">
        <v>36</v>
      </c>
      <c r="I98">
        <v>2009</v>
      </c>
    </row>
    <row r="99" spans="1:9" x14ac:dyDescent="0.65">
      <c r="A99">
        <v>98</v>
      </c>
      <c r="B99" t="s">
        <v>33</v>
      </c>
      <c r="C99" t="s">
        <v>37</v>
      </c>
      <c r="D99">
        <v>37.799999999999997</v>
      </c>
      <c r="E99">
        <v>20</v>
      </c>
      <c r="F99">
        <v>190</v>
      </c>
      <c r="G99">
        <v>4250</v>
      </c>
      <c r="H99" t="s">
        <v>35</v>
      </c>
      <c r="I99">
        <v>2009</v>
      </c>
    </row>
    <row r="100" spans="1:9" x14ac:dyDescent="0.65">
      <c r="A100">
        <v>99</v>
      </c>
      <c r="B100" t="s">
        <v>33</v>
      </c>
      <c r="C100" t="s">
        <v>37</v>
      </c>
      <c r="D100">
        <v>37.9</v>
      </c>
      <c r="E100">
        <v>18.600000000000001</v>
      </c>
      <c r="F100">
        <v>193</v>
      </c>
      <c r="G100">
        <v>2925</v>
      </c>
      <c r="H100" t="s">
        <v>36</v>
      </c>
      <c r="I100">
        <v>2009</v>
      </c>
    </row>
    <row r="101" spans="1:9" x14ac:dyDescent="0.65">
      <c r="A101">
        <v>100</v>
      </c>
      <c r="B101" t="s">
        <v>33</v>
      </c>
      <c r="C101" t="s">
        <v>37</v>
      </c>
      <c r="D101">
        <v>39.700000000000003</v>
      </c>
      <c r="E101">
        <v>18.899999999999999</v>
      </c>
      <c r="F101">
        <v>184</v>
      </c>
      <c r="G101">
        <v>3550</v>
      </c>
      <c r="H101" t="s">
        <v>35</v>
      </c>
      <c r="I101">
        <v>2009</v>
      </c>
    </row>
    <row r="102" spans="1:9" x14ac:dyDescent="0.65">
      <c r="A102">
        <v>101</v>
      </c>
      <c r="B102" t="s">
        <v>33</v>
      </c>
      <c r="C102" t="s">
        <v>37</v>
      </c>
      <c r="D102">
        <v>38.6</v>
      </c>
      <c r="E102">
        <v>17.2</v>
      </c>
      <c r="F102">
        <v>199</v>
      </c>
      <c r="G102">
        <v>3750</v>
      </c>
      <c r="H102" t="s">
        <v>36</v>
      </c>
      <c r="I102">
        <v>2009</v>
      </c>
    </row>
    <row r="103" spans="1:9" x14ac:dyDescent="0.65">
      <c r="A103">
        <v>102</v>
      </c>
      <c r="B103" t="s">
        <v>33</v>
      </c>
      <c r="C103" t="s">
        <v>37</v>
      </c>
      <c r="D103">
        <v>38.200000000000003</v>
      </c>
      <c r="E103">
        <v>20</v>
      </c>
      <c r="F103">
        <v>190</v>
      </c>
      <c r="G103">
        <v>3900</v>
      </c>
      <c r="H103" t="s">
        <v>35</v>
      </c>
      <c r="I103">
        <v>2009</v>
      </c>
    </row>
    <row r="104" spans="1:9" x14ac:dyDescent="0.65">
      <c r="A104">
        <v>103</v>
      </c>
      <c r="B104" t="s">
        <v>33</v>
      </c>
      <c r="C104" t="s">
        <v>37</v>
      </c>
      <c r="D104">
        <v>38.1</v>
      </c>
      <c r="E104">
        <v>17</v>
      </c>
      <c r="F104">
        <v>181</v>
      </c>
      <c r="G104">
        <v>3175</v>
      </c>
      <c r="H104" t="s">
        <v>36</v>
      </c>
      <c r="I104">
        <v>2009</v>
      </c>
    </row>
    <row r="105" spans="1:9" x14ac:dyDescent="0.65">
      <c r="A105">
        <v>104</v>
      </c>
      <c r="B105" t="s">
        <v>33</v>
      </c>
      <c r="C105" t="s">
        <v>37</v>
      </c>
      <c r="D105">
        <v>43.2</v>
      </c>
      <c r="E105">
        <v>19</v>
      </c>
      <c r="F105">
        <v>197</v>
      </c>
      <c r="G105">
        <v>4775</v>
      </c>
      <c r="H105" t="s">
        <v>35</v>
      </c>
      <c r="I105">
        <v>2009</v>
      </c>
    </row>
    <row r="106" spans="1:9" x14ac:dyDescent="0.65">
      <c r="A106">
        <v>105</v>
      </c>
      <c r="B106" t="s">
        <v>33</v>
      </c>
      <c r="C106" t="s">
        <v>37</v>
      </c>
      <c r="D106">
        <v>38.1</v>
      </c>
      <c r="E106">
        <v>16.5</v>
      </c>
      <c r="F106">
        <v>198</v>
      </c>
      <c r="G106">
        <v>3825</v>
      </c>
      <c r="H106" t="s">
        <v>36</v>
      </c>
      <c r="I106">
        <v>2009</v>
      </c>
    </row>
    <row r="107" spans="1:9" x14ac:dyDescent="0.65">
      <c r="A107">
        <v>106</v>
      </c>
      <c r="B107" t="s">
        <v>33</v>
      </c>
      <c r="C107" t="s">
        <v>37</v>
      </c>
      <c r="D107">
        <v>45.6</v>
      </c>
      <c r="E107">
        <v>20.3</v>
      </c>
      <c r="F107">
        <v>191</v>
      </c>
      <c r="G107">
        <v>4600</v>
      </c>
      <c r="H107" t="s">
        <v>35</v>
      </c>
      <c r="I107">
        <v>2009</v>
      </c>
    </row>
    <row r="108" spans="1:9" x14ac:dyDescent="0.65">
      <c r="A108">
        <v>107</v>
      </c>
      <c r="B108" t="s">
        <v>33</v>
      </c>
      <c r="C108" t="s">
        <v>37</v>
      </c>
      <c r="D108">
        <v>39.700000000000003</v>
      </c>
      <c r="E108">
        <v>17.7</v>
      </c>
      <c r="F108">
        <v>193</v>
      </c>
      <c r="G108">
        <v>3200</v>
      </c>
      <c r="H108" t="s">
        <v>36</v>
      </c>
      <c r="I108">
        <v>2009</v>
      </c>
    </row>
    <row r="109" spans="1:9" x14ac:dyDescent="0.65">
      <c r="A109">
        <v>108</v>
      </c>
      <c r="B109" t="s">
        <v>33</v>
      </c>
      <c r="C109" t="s">
        <v>37</v>
      </c>
      <c r="D109">
        <v>42.2</v>
      </c>
      <c r="E109">
        <v>19.5</v>
      </c>
      <c r="F109">
        <v>197</v>
      </c>
      <c r="G109">
        <v>4275</v>
      </c>
      <c r="H109" t="s">
        <v>35</v>
      </c>
      <c r="I109">
        <v>2009</v>
      </c>
    </row>
    <row r="110" spans="1:9" x14ac:dyDescent="0.65">
      <c r="A110">
        <v>109</v>
      </c>
      <c r="B110" t="s">
        <v>33</v>
      </c>
      <c r="C110" t="s">
        <v>37</v>
      </c>
      <c r="D110">
        <v>39.6</v>
      </c>
      <c r="E110">
        <v>20.7</v>
      </c>
      <c r="F110">
        <v>191</v>
      </c>
      <c r="G110">
        <v>3900</v>
      </c>
      <c r="H110" t="s">
        <v>36</v>
      </c>
      <c r="I110">
        <v>2009</v>
      </c>
    </row>
    <row r="111" spans="1:9" x14ac:dyDescent="0.65">
      <c r="A111">
        <v>110</v>
      </c>
      <c r="B111" t="s">
        <v>33</v>
      </c>
      <c r="C111" t="s">
        <v>37</v>
      </c>
      <c r="D111">
        <v>42.7</v>
      </c>
      <c r="E111">
        <v>18.3</v>
      </c>
      <c r="F111">
        <v>196</v>
      </c>
      <c r="G111">
        <v>4075</v>
      </c>
      <c r="H111" t="s">
        <v>35</v>
      </c>
      <c r="I111">
        <v>2009</v>
      </c>
    </row>
    <row r="112" spans="1:9" x14ac:dyDescent="0.65">
      <c r="A112">
        <v>111</v>
      </c>
      <c r="B112" t="s">
        <v>33</v>
      </c>
      <c r="C112" t="s">
        <v>34</v>
      </c>
      <c r="D112">
        <v>38.6</v>
      </c>
      <c r="E112">
        <v>17</v>
      </c>
      <c r="F112">
        <v>188</v>
      </c>
      <c r="G112">
        <v>2900</v>
      </c>
      <c r="H112" t="s">
        <v>36</v>
      </c>
      <c r="I112">
        <v>2009</v>
      </c>
    </row>
    <row r="113" spans="1:9" x14ac:dyDescent="0.65">
      <c r="A113">
        <v>112</v>
      </c>
      <c r="B113" t="s">
        <v>33</v>
      </c>
      <c r="C113" t="s">
        <v>34</v>
      </c>
      <c r="D113">
        <v>37.299999999999997</v>
      </c>
      <c r="E113">
        <v>20.5</v>
      </c>
      <c r="F113">
        <v>199</v>
      </c>
      <c r="G113">
        <v>3775</v>
      </c>
      <c r="H113" t="s">
        <v>35</v>
      </c>
      <c r="I113">
        <v>2009</v>
      </c>
    </row>
    <row r="114" spans="1:9" x14ac:dyDescent="0.65">
      <c r="A114">
        <v>113</v>
      </c>
      <c r="B114" t="s">
        <v>33</v>
      </c>
      <c r="C114" t="s">
        <v>34</v>
      </c>
      <c r="D114">
        <v>35.700000000000003</v>
      </c>
      <c r="E114">
        <v>17</v>
      </c>
      <c r="F114">
        <v>189</v>
      </c>
      <c r="G114">
        <v>3350</v>
      </c>
      <c r="H114" t="s">
        <v>36</v>
      </c>
      <c r="I114">
        <v>2009</v>
      </c>
    </row>
    <row r="115" spans="1:9" x14ac:dyDescent="0.65">
      <c r="A115">
        <v>114</v>
      </c>
      <c r="B115" t="s">
        <v>33</v>
      </c>
      <c r="C115" t="s">
        <v>34</v>
      </c>
      <c r="D115">
        <v>41.1</v>
      </c>
      <c r="E115">
        <v>18.600000000000001</v>
      </c>
      <c r="F115">
        <v>189</v>
      </c>
      <c r="G115">
        <v>3325</v>
      </c>
      <c r="H115" t="s">
        <v>35</v>
      </c>
      <c r="I115">
        <v>2009</v>
      </c>
    </row>
    <row r="116" spans="1:9" x14ac:dyDescent="0.65">
      <c r="A116">
        <v>115</v>
      </c>
      <c r="B116" t="s">
        <v>33</v>
      </c>
      <c r="C116" t="s">
        <v>34</v>
      </c>
      <c r="D116">
        <v>36.200000000000003</v>
      </c>
      <c r="E116">
        <v>17.2</v>
      </c>
      <c r="F116">
        <v>187</v>
      </c>
      <c r="G116">
        <v>3150</v>
      </c>
      <c r="H116" t="s">
        <v>36</v>
      </c>
      <c r="I116">
        <v>2009</v>
      </c>
    </row>
    <row r="117" spans="1:9" x14ac:dyDescent="0.65">
      <c r="A117">
        <v>116</v>
      </c>
      <c r="B117" t="s">
        <v>33</v>
      </c>
      <c r="C117" t="s">
        <v>34</v>
      </c>
      <c r="D117">
        <v>37.700000000000003</v>
      </c>
      <c r="E117">
        <v>19.8</v>
      </c>
      <c r="F117">
        <v>198</v>
      </c>
      <c r="G117">
        <v>3500</v>
      </c>
      <c r="H117" t="s">
        <v>35</v>
      </c>
      <c r="I117">
        <v>2009</v>
      </c>
    </row>
    <row r="118" spans="1:9" x14ac:dyDescent="0.65">
      <c r="A118">
        <v>117</v>
      </c>
      <c r="B118" t="s">
        <v>33</v>
      </c>
      <c r="C118" t="s">
        <v>34</v>
      </c>
      <c r="D118">
        <v>40.200000000000003</v>
      </c>
      <c r="E118">
        <v>17</v>
      </c>
      <c r="F118">
        <v>176</v>
      </c>
      <c r="G118">
        <v>3450</v>
      </c>
      <c r="H118" t="s">
        <v>36</v>
      </c>
      <c r="I118">
        <v>2009</v>
      </c>
    </row>
    <row r="119" spans="1:9" x14ac:dyDescent="0.65">
      <c r="A119">
        <v>118</v>
      </c>
      <c r="B119" t="s">
        <v>33</v>
      </c>
      <c r="C119" t="s">
        <v>34</v>
      </c>
      <c r="D119">
        <v>41.4</v>
      </c>
      <c r="E119">
        <v>18.5</v>
      </c>
      <c r="F119">
        <v>202</v>
      </c>
      <c r="G119">
        <v>3875</v>
      </c>
      <c r="H119" t="s">
        <v>35</v>
      </c>
      <c r="I119">
        <v>2009</v>
      </c>
    </row>
    <row r="120" spans="1:9" x14ac:dyDescent="0.65">
      <c r="A120">
        <v>119</v>
      </c>
      <c r="B120" t="s">
        <v>33</v>
      </c>
      <c r="C120" t="s">
        <v>34</v>
      </c>
      <c r="D120">
        <v>35.200000000000003</v>
      </c>
      <c r="E120">
        <v>15.9</v>
      </c>
      <c r="F120">
        <v>186</v>
      </c>
      <c r="G120">
        <v>3050</v>
      </c>
      <c r="H120" t="s">
        <v>36</v>
      </c>
      <c r="I120">
        <v>2009</v>
      </c>
    </row>
    <row r="121" spans="1:9" x14ac:dyDescent="0.65">
      <c r="A121">
        <v>120</v>
      </c>
      <c r="B121" t="s">
        <v>33</v>
      </c>
      <c r="C121" t="s">
        <v>34</v>
      </c>
      <c r="D121">
        <v>40.6</v>
      </c>
      <c r="E121">
        <v>19</v>
      </c>
      <c r="F121">
        <v>199</v>
      </c>
      <c r="G121">
        <v>4000</v>
      </c>
      <c r="H121" t="s">
        <v>35</v>
      </c>
      <c r="I121">
        <v>2009</v>
      </c>
    </row>
    <row r="122" spans="1:9" x14ac:dyDescent="0.65">
      <c r="A122">
        <v>121</v>
      </c>
      <c r="B122" t="s">
        <v>33</v>
      </c>
      <c r="C122" t="s">
        <v>34</v>
      </c>
      <c r="D122">
        <v>38.799999999999997</v>
      </c>
      <c r="E122">
        <v>17.600000000000001</v>
      </c>
      <c r="F122">
        <v>191</v>
      </c>
      <c r="G122">
        <v>3275</v>
      </c>
      <c r="H122" t="s">
        <v>36</v>
      </c>
      <c r="I122">
        <v>2009</v>
      </c>
    </row>
    <row r="123" spans="1:9" x14ac:dyDescent="0.65">
      <c r="A123">
        <v>122</v>
      </c>
      <c r="B123" t="s">
        <v>33</v>
      </c>
      <c r="C123" t="s">
        <v>34</v>
      </c>
      <c r="D123">
        <v>41.5</v>
      </c>
      <c r="E123">
        <v>18.3</v>
      </c>
      <c r="F123">
        <v>195</v>
      </c>
      <c r="G123">
        <v>4300</v>
      </c>
      <c r="H123" t="s">
        <v>35</v>
      </c>
      <c r="I123">
        <v>2009</v>
      </c>
    </row>
    <row r="124" spans="1:9" x14ac:dyDescent="0.65">
      <c r="A124">
        <v>123</v>
      </c>
      <c r="B124" t="s">
        <v>33</v>
      </c>
      <c r="C124" t="s">
        <v>34</v>
      </c>
      <c r="D124">
        <v>39</v>
      </c>
      <c r="E124">
        <v>17.100000000000001</v>
      </c>
      <c r="F124">
        <v>191</v>
      </c>
      <c r="G124">
        <v>3050</v>
      </c>
      <c r="H124" t="s">
        <v>36</v>
      </c>
      <c r="I124">
        <v>2009</v>
      </c>
    </row>
    <row r="125" spans="1:9" x14ac:dyDescent="0.65">
      <c r="A125">
        <v>124</v>
      </c>
      <c r="B125" t="s">
        <v>33</v>
      </c>
      <c r="C125" t="s">
        <v>34</v>
      </c>
      <c r="D125">
        <v>44.1</v>
      </c>
      <c r="E125">
        <v>18</v>
      </c>
      <c r="F125">
        <v>210</v>
      </c>
      <c r="G125">
        <v>4000</v>
      </c>
      <c r="H125" t="s">
        <v>35</v>
      </c>
      <c r="I125">
        <v>2009</v>
      </c>
    </row>
    <row r="126" spans="1:9" x14ac:dyDescent="0.65">
      <c r="A126">
        <v>125</v>
      </c>
      <c r="B126" t="s">
        <v>33</v>
      </c>
      <c r="C126" t="s">
        <v>34</v>
      </c>
      <c r="D126">
        <v>38.5</v>
      </c>
      <c r="E126">
        <v>17.899999999999999</v>
      </c>
      <c r="F126">
        <v>190</v>
      </c>
      <c r="G126">
        <v>3325</v>
      </c>
      <c r="H126" t="s">
        <v>36</v>
      </c>
      <c r="I126">
        <v>2009</v>
      </c>
    </row>
    <row r="127" spans="1:9" x14ac:dyDescent="0.65">
      <c r="A127">
        <v>126</v>
      </c>
      <c r="B127" t="s">
        <v>33</v>
      </c>
      <c r="C127" t="s">
        <v>34</v>
      </c>
      <c r="D127">
        <v>43.1</v>
      </c>
      <c r="E127">
        <v>19.2</v>
      </c>
      <c r="F127">
        <v>197</v>
      </c>
      <c r="G127">
        <v>3500</v>
      </c>
      <c r="H127" t="s">
        <v>35</v>
      </c>
      <c r="I127">
        <v>2009</v>
      </c>
    </row>
    <row r="128" spans="1:9" x14ac:dyDescent="0.65">
      <c r="A128">
        <v>127</v>
      </c>
      <c r="B128" t="s">
        <v>33</v>
      </c>
      <c r="C128" t="s">
        <v>38</v>
      </c>
      <c r="D128">
        <v>36.799999999999997</v>
      </c>
      <c r="E128">
        <v>18.5</v>
      </c>
      <c r="F128">
        <v>193</v>
      </c>
      <c r="G128">
        <v>3500</v>
      </c>
      <c r="H128" t="s">
        <v>36</v>
      </c>
      <c r="I128">
        <v>2009</v>
      </c>
    </row>
    <row r="129" spans="1:9" x14ac:dyDescent="0.65">
      <c r="A129">
        <v>128</v>
      </c>
      <c r="B129" t="s">
        <v>33</v>
      </c>
      <c r="C129" t="s">
        <v>38</v>
      </c>
      <c r="D129">
        <v>37.5</v>
      </c>
      <c r="E129">
        <v>18.5</v>
      </c>
      <c r="F129">
        <v>199</v>
      </c>
      <c r="G129">
        <v>4475</v>
      </c>
      <c r="H129" t="s">
        <v>35</v>
      </c>
      <c r="I129">
        <v>2009</v>
      </c>
    </row>
    <row r="130" spans="1:9" x14ac:dyDescent="0.65">
      <c r="A130">
        <v>129</v>
      </c>
      <c r="B130" t="s">
        <v>33</v>
      </c>
      <c r="C130" t="s">
        <v>38</v>
      </c>
      <c r="D130">
        <v>38.1</v>
      </c>
      <c r="E130">
        <v>17.600000000000001</v>
      </c>
      <c r="F130">
        <v>187</v>
      </c>
      <c r="G130">
        <v>3425</v>
      </c>
      <c r="H130" t="s">
        <v>36</v>
      </c>
      <c r="I130">
        <v>2009</v>
      </c>
    </row>
    <row r="131" spans="1:9" x14ac:dyDescent="0.65">
      <c r="A131">
        <v>130</v>
      </c>
      <c r="B131" t="s">
        <v>33</v>
      </c>
      <c r="C131" t="s">
        <v>38</v>
      </c>
      <c r="D131">
        <v>41.1</v>
      </c>
      <c r="E131">
        <v>17.5</v>
      </c>
      <c r="F131">
        <v>190</v>
      </c>
      <c r="G131">
        <v>3900</v>
      </c>
      <c r="H131" t="s">
        <v>35</v>
      </c>
      <c r="I131">
        <v>2009</v>
      </c>
    </row>
    <row r="132" spans="1:9" x14ac:dyDescent="0.65">
      <c r="A132">
        <v>131</v>
      </c>
      <c r="B132" t="s">
        <v>33</v>
      </c>
      <c r="C132" t="s">
        <v>38</v>
      </c>
      <c r="D132">
        <v>35.6</v>
      </c>
      <c r="E132">
        <v>17.5</v>
      </c>
      <c r="F132">
        <v>191</v>
      </c>
      <c r="G132">
        <v>3175</v>
      </c>
      <c r="H132" t="s">
        <v>36</v>
      </c>
      <c r="I132">
        <v>2009</v>
      </c>
    </row>
    <row r="133" spans="1:9" x14ac:dyDescent="0.65">
      <c r="A133">
        <v>132</v>
      </c>
      <c r="B133" t="s">
        <v>33</v>
      </c>
      <c r="C133" t="s">
        <v>38</v>
      </c>
      <c r="D133">
        <v>40.200000000000003</v>
      </c>
      <c r="E133">
        <v>20.100000000000001</v>
      </c>
      <c r="F133">
        <v>200</v>
      </c>
      <c r="G133">
        <v>3975</v>
      </c>
      <c r="H133" t="s">
        <v>35</v>
      </c>
      <c r="I133">
        <v>2009</v>
      </c>
    </row>
    <row r="134" spans="1:9" x14ac:dyDescent="0.65">
      <c r="A134">
        <v>133</v>
      </c>
      <c r="B134" t="s">
        <v>33</v>
      </c>
      <c r="C134" t="s">
        <v>38</v>
      </c>
      <c r="D134">
        <v>37</v>
      </c>
      <c r="E134">
        <v>16.5</v>
      </c>
      <c r="F134">
        <v>185</v>
      </c>
      <c r="G134">
        <v>3400</v>
      </c>
      <c r="H134" t="s">
        <v>36</v>
      </c>
      <c r="I134">
        <v>2009</v>
      </c>
    </row>
    <row r="135" spans="1:9" x14ac:dyDescent="0.65">
      <c r="A135">
        <v>134</v>
      </c>
      <c r="B135" t="s">
        <v>33</v>
      </c>
      <c r="C135" t="s">
        <v>38</v>
      </c>
      <c r="D135">
        <v>39.700000000000003</v>
      </c>
      <c r="E135">
        <v>17.899999999999999</v>
      </c>
      <c r="F135">
        <v>193</v>
      </c>
      <c r="G135">
        <v>4250</v>
      </c>
      <c r="H135" t="s">
        <v>35</v>
      </c>
      <c r="I135">
        <v>2009</v>
      </c>
    </row>
    <row r="136" spans="1:9" x14ac:dyDescent="0.65">
      <c r="A136">
        <v>135</v>
      </c>
      <c r="B136" t="s">
        <v>33</v>
      </c>
      <c r="C136" t="s">
        <v>38</v>
      </c>
      <c r="D136">
        <v>40.200000000000003</v>
      </c>
      <c r="E136">
        <v>17.100000000000001</v>
      </c>
      <c r="F136">
        <v>193</v>
      </c>
      <c r="G136">
        <v>3400</v>
      </c>
      <c r="H136" t="s">
        <v>36</v>
      </c>
      <c r="I136">
        <v>2009</v>
      </c>
    </row>
    <row r="137" spans="1:9" x14ac:dyDescent="0.65">
      <c r="A137">
        <v>136</v>
      </c>
      <c r="B137" t="s">
        <v>33</v>
      </c>
      <c r="C137" t="s">
        <v>38</v>
      </c>
      <c r="D137">
        <v>40.6</v>
      </c>
      <c r="E137">
        <v>17.2</v>
      </c>
      <c r="F137">
        <v>187</v>
      </c>
      <c r="G137">
        <v>3475</v>
      </c>
      <c r="H137" t="s">
        <v>35</v>
      </c>
      <c r="I137">
        <v>2009</v>
      </c>
    </row>
    <row r="138" spans="1:9" x14ac:dyDescent="0.65">
      <c r="A138">
        <v>137</v>
      </c>
      <c r="B138" t="s">
        <v>33</v>
      </c>
      <c r="C138" t="s">
        <v>38</v>
      </c>
      <c r="D138">
        <v>32.1</v>
      </c>
      <c r="E138">
        <v>15.5</v>
      </c>
      <c r="F138">
        <v>188</v>
      </c>
      <c r="G138">
        <v>3050</v>
      </c>
      <c r="H138" t="s">
        <v>36</v>
      </c>
      <c r="I138">
        <v>2009</v>
      </c>
    </row>
    <row r="139" spans="1:9" x14ac:dyDescent="0.65">
      <c r="A139">
        <v>138</v>
      </c>
      <c r="B139" t="s">
        <v>33</v>
      </c>
      <c r="C139" t="s">
        <v>38</v>
      </c>
      <c r="D139">
        <v>40.700000000000003</v>
      </c>
      <c r="E139">
        <v>17</v>
      </c>
      <c r="F139">
        <v>190</v>
      </c>
      <c r="G139">
        <v>3725</v>
      </c>
      <c r="H139" t="s">
        <v>35</v>
      </c>
      <c r="I139">
        <v>2009</v>
      </c>
    </row>
    <row r="140" spans="1:9" x14ac:dyDescent="0.65">
      <c r="A140">
        <v>139</v>
      </c>
      <c r="B140" t="s">
        <v>33</v>
      </c>
      <c r="C140" t="s">
        <v>38</v>
      </c>
      <c r="D140">
        <v>37.299999999999997</v>
      </c>
      <c r="E140">
        <v>16.8</v>
      </c>
      <c r="F140">
        <v>192</v>
      </c>
      <c r="G140">
        <v>3000</v>
      </c>
      <c r="H140" t="s">
        <v>36</v>
      </c>
      <c r="I140">
        <v>2009</v>
      </c>
    </row>
    <row r="141" spans="1:9" x14ac:dyDescent="0.65">
      <c r="A141">
        <v>140</v>
      </c>
      <c r="B141" t="s">
        <v>33</v>
      </c>
      <c r="C141" t="s">
        <v>38</v>
      </c>
      <c r="D141">
        <v>39</v>
      </c>
      <c r="E141">
        <v>18.7</v>
      </c>
      <c r="F141">
        <v>185</v>
      </c>
      <c r="G141">
        <v>3650</v>
      </c>
      <c r="H141" t="s">
        <v>35</v>
      </c>
      <c r="I141">
        <v>2009</v>
      </c>
    </row>
    <row r="142" spans="1:9" x14ac:dyDescent="0.65">
      <c r="A142">
        <v>141</v>
      </c>
      <c r="B142" t="s">
        <v>33</v>
      </c>
      <c r="C142" t="s">
        <v>38</v>
      </c>
      <c r="D142">
        <v>39.200000000000003</v>
      </c>
      <c r="E142">
        <v>18.600000000000001</v>
      </c>
      <c r="F142">
        <v>190</v>
      </c>
      <c r="G142">
        <v>4250</v>
      </c>
      <c r="H142" t="s">
        <v>35</v>
      </c>
      <c r="I142">
        <v>2009</v>
      </c>
    </row>
    <row r="143" spans="1:9" x14ac:dyDescent="0.65">
      <c r="A143">
        <v>142</v>
      </c>
      <c r="B143" t="s">
        <v>33</v>
      </c>
      <c r="C143" t="s">
        <v>38</v>
      </c>
      <c r="D143">
        <v>36.6</v>
      </c>
      <c r="E143">
        <v>18.399999999999999</v>
      </c>
      <c r="F143">
        <v>184</v>
      </c>
      <c r="G143">
        <v>3475</v>
      </c>
      <c r="H143" t="s">
        <v>36</v>
      </c>
      <c r="I143">
        <v>2009</v>
      </c>
    </row>
    <row r="144" spans="1:9" x14ac:dyDescent="0.65">
      <c r="A144">
        <v>143</v>
      </c>
      <c r="B144" t="s">
        <v>33</v>
      </c>
      <c r="C144" t="s">
        <v>38</v>
      </c>
      <c r="D144">
        <v>36</v>
      </c>
      <c r="E144">
        <v>17.8</v>
      </c>
      <c r="F144">
        <v>195</v>
      </c>
      <c r="G144">
        <v>3450</v>
      </c>
      <c r="H144" t="s">
        <v>36</v>
      </c>
      <c r="I144">
        <v>2009</v>
      </c>
    </row>
    <row r="145" spans="1:9" x14ac:dyDescent="0.65">
      <c r="A145">
        <v>144</v>
      </c>
      <c r="B145" t="s">
        <v>33</v>
      </c>
      <c r="C145" t="s">
        <v>38</v>
      </c>
      <c r="D145">
        <v>37.799999999999997</v>
      </c>
      <c r="E145">
        <v>18.100000000000001</v>
      </c>
      <c r="F145">
        <v>193</v>
      </c>
      <c r="G145">
        <v>3750</v>
      </c>
      <c r="H145" t="s">
        <v>35</v>
      </c>
      <c r="I145">
        <v>2009</v>
      </c>
    </row>
    <row r="146" spans="1:9" x14ac:dyDescent="0.65">
      <c r="A146">
        <v>145</v>
      </c>
      <c r="B146" t="s">
        <v>33</v>
      </c>
      <c r="C146" t="s">
        <v>38</v>
      </c>
      <c r="D146">
        <v>36</v>
      </c>
      <c r="E146">
        <v>17.100000000000001</v>
      </c>
      <c r="F146">
        <v>187</v>
      </c>
      <c r="G146">
        <v>3700</v>
      </c>
      <c r="H146" t="s">
        <v>36</v>
      </c>
      <c r="I146">
        <v>2009</v>
      </c>
    </row>
    <row r="147" spans="1:9" x14ac:dyDescent="0.65">
      <c r="A147">
        <v>146</v>
      </c>
      <c r="B147" t="s">
        <v>33</v>
      </c>
      <c r="C147" t="s">
        <v>38</v>
      </c>
      <c r="D147">
        <v>41.5</v>
      </c>
      <c r="E147">
        <v>18.5</v>
      </c>
      <c r="F147">
        <v>201</v>
      </c>
      <c r="G147">
        <v>4000</v>
      </c>
      <c r="H147" t="s">
        <v>35</v>
      </c>
      <c r="I147">
        <v>2009</v>
      </c>
    </row>
    <row r="148" spans="1:9" x14ac:dyDescent="0.65">
      <c r="A148">
        <v>147</v>
      </c>
      <c r="B148" t="s">
        <v>39</v>
      </c>
      <c r="C148" t="s">
        <v>37</v>
      </c>
      <c r="D148">
        <v>46.1</v>
      </c>
      <c r="E148">
        <v>13.2</v>
      </c>
      <c r="F148">
        <v>211</v>
      </c>
      <c r="G148">
        <v>4500</v>
      </c>
      <c r="H148" t="s">
        <v>36</v>
      </c>
      <c r="I148">
        <v>2007</v>
      </c>
    </row>
    <row r="149" spans="1:9" x14ac:dyDescent="0.65">
      <c r="A149">
        <v>148</v>
      </c>
      <c r="B149" t="s">
        <v>39</v>
      </c>
      <c r="C149" t="s">
        <v>37</v>
      </c>
      <c r="D149">
        <v>50</v>
      </c>
      <c r="E149">
        <v>16.3</v>
      </c>
      <c r="F149">
        <v>230</v>
      </c>
      <c r="G149">
        <v>5700</v>
      </c>
      <c r="H149" t="s">
        <v>35</v>
      </c>
      <c r="I149">
        <v>2007</v>
      </c>
    </row>
    <row r="150" spans="1:9" x14ac:dyDescent="0.65">
      <c r="A150">
        <v>149</v>
      </c>
      <c r="B150" t="s">
        <v>39</v>
      </c>
      <c r="C150" t="s">
        <v>37</v>
      </c>
      <c r="D150">
        <v>48.7</v>
      </c>
      <c r="E150">
        <v>14.1</v>
      </c>
      <c r="F150">
        <v>210</v>
      </c>
      <c r="G150">
        <v>4450</v>
      </c>
      <c r="H150" t="s">
        <v>36</v>
      </c>
      <c r="I150">
        <v>2007</v>
      </c>
    </row>
    <row r="151" spans="1:9" x14ac:dyDescent="0.65">
      <c r="A151">
        <v>150</v>
      </c>
      <c r="B151" t="s">
        <v>39</v>
      </c>
      <c r="C151" t="s">
        <v>37</v>
      </c>
      <c r="D151">
        <v>50</v>
      </c>
      <c r="E151">
        <v>15.2</v>
      </c>
      <c r="F151">
        <v>218</v>
      </c>
      <c r="G151">
        <v>5700</v>
      </c>
      <c r="H151" t="s">
        <v>35</v>
      </c>
      <c r="I151">
        <v>2007</v>
      </c>
    </row>
    <row r="152" spans="1:9" x14ac:dyDescent="0.65">
      <c r="A152">
        <v>151</v>
      </c>
      <c r="B152" t="s">
        <v>39</v>
      </c>
      <c r="C152" t="s">
        <v>37</v>
      </c>
      <c r="D152">
        <v>47.6</v>
      </c>
      <c r="E152">
        <v>14.5</v>
      </c>
      <c r="F152">
        <v>215</v>
      </c>
      <c r="G152">
        <v>5400</v>
      </c>
      <c r="H152" t="s">
        <v>35</v>
      </c>
      <c r="I152">
        <v>2007</v>
      </c>
    </row>
    <row r="153" spans="1:9" x14ac:dyDescent="0.65">
      <c r="A153">
        <v>152</v>
      </c>
      <c r="B153" t="s">
        <v>39</v>
      </c>
      <c r="C153" t="s">
        <v>37</v>
      </c>
      <c r="D153">
        <v>46.5</v>
      </c>
      <c r="E153">
        <v>13.5</v>
      </c>
      <c r="F153">
        <v>210</v>
      </c>
      <c r="G153">
        <v>4550</v>
      </c>
      <c r="H153" t="s">
        <v>36</v>
      </c>
      <c r="I153">
        <v>2007</v>
      </c>
    </row>
    <row r="154" spans="1:9" x14ac:dyDescent="0.65">
      <c r="A154">
        <v>153</v>
      </c>
      <c r="B154" t="s">
        <v>39</v>
      </c>
      <c r="C154" t="s">
        <v>37</v>
      </c>
      <c r="D154">
        <v>45.4</v>
      </c>
      <c r="E154">
        <v>14.6</v>
      </c>
      <c r="F154">
        <v>211</v>
      </c>
      <c r="G154">
        <v>4800</v>
      </c>
      <c r="H154" t="s">
        <v>36</v>
      </c>
      <c r="I154">
        <v>2007</v>
      </c>
    </row>
    <row r="155" spans="1:9" x14ac:dyDescent="0.65">
      <c r="A155">
        <v>154</v>
      </c>
      <c r="B155" t="s">
        <v>39</v>
      </c>
      <c r="C155" t="s">
        <v>37</v>
      </c>
      <c r="D155">
        <v>46.7</v>
      </c>
      <c r="E155">
        <v>15.3</v>
      </c>
      <c r="F155">
        <v>219</v>
      </c>
      <c r="G155">
        <v>5200</v>
      </c>
      <c r="H155" t="s">
        <v>35</v>
      </c>
      <c r="I155">
        <v>2007</v>
      </c>
    </row>
    <row r="156" spans="1:9" x14ac:dyDescent="0.65">
      <c r="A156">
        <v>155</v>
      </c>
      <c r="B156" t="s">
        <v>39</v>
      </c>
      <c r="C156" t="s">
        <v>37</v>
      </c>
      <c r="D156">
        <v>43.3</v>
      </c>
      <c r="E156">
        <v>13.4</v>
      </c>
      <c r="F156">
        <v>209</v>
      </c>
      <c r="G156">
        <v>4400</v>
      </c>
      <c r="H156" t="s">
        <v>36</v>
      </c>
      <c r="I156">
        <v>2007</v>
      </c>
    </row>
    <row r="157" spans="1:9" x14ac:dyDescent="0.65">
      <c r="A157">
        <v>156</v>
      </c>
      <c r="B157" t="s">
        <v>39</v>
      </c>
      <c r="C157" t="s">
        <v>37</v>
      </c>
      <c r="D157">
        <v>46.8</v>
      </c>
      <c r="E157">
        <v>15.4</v>
      </c>
      <c r="F157">
        <v>215</v>
      </c>
      <c r="G157">
        <v>5150</v>
      </c>
      <c r="H157" t="s">
        <v>35</v>
      </c>
      <c r="I157">
        <v>2007</v>
      </c>
    </row>
    <row r="158" spans="1:9" x14ac:dyDescent="0.65">
      <c r="A158">
        <v>157</v>
      </c>
      <c r="B158" t="s">
        <v>39</v>
      </c>
      <c r="C158" t="s">
        <v>37</v>
      </c>
      <c r="D158">
        <v>40.9</v>
      </c>
      <c r="E158">
        <v>13.7</v>
      </c>
      <c r="F158">
        <v>214</v>
      </c>
      <c r="G158">
        <v>4650</v>
      </c>
      <c r="H158" t="s">
        <v>36</v>
      </c>
      <c r="I158">
        <v>2007</v>
      </c>
    </row>
    <row r="159" spans="1:9" x14ac:dyDescent="0.65">
      <c r="A159">
        <v>158</v>
      </c>
      <c r="B159" t="s">
        <v>39</v>
      </c>
      <c r="C159" t="s">
        <v>37</v>
      </c>
      <c r="D159">
        <v>49</v>
      </c>
      <c r="E159">
        <v>16.100000000000001</v>
      </c>
      <c r="F159">
        <v>216</v>
      </c>
      <c r="G159">
        <v>5550</v>
      </c>
      <c r="H159" t="s">
        <v>35</v>
      </c>
      <c r="I159">
        <v>2007</v>
      </c>
    </row>
    <row r="160" spans="1:9" x14ac:dyDescent="0.65">
      <c r="A160">
        <v>159</v>
      </c>
      <c r="B160" t="s">
        <v>39</v>
      </c>
      <c r="C160" t="s">
        <v>37</v>
      </c>
      <c r="D160">
        <v>45.5</v>
      </c>
      <c r="E160">
        <v>13.7</v>
      </c>
      <c r="F160">
        <v>214</v>
      </c>
      <c r="G160">
        <v>4650</v>
      </c>
      <c r="H160" t="s">
        <v>36</v>
      </c>
      <c r="I160">
        <v>2007</v>
      </c>
    </row>
    <row r="161" spans="1:9" x14ac:dyDescent="0.65">
      <c r="A161">
        <v>160</v>
      </c>
      <c r="B161" t="s">
        <v>39</v>
      </c>
      <c r="C161" t="s">
        <v>37</v>
      </c>
      <c r="D161">
        <v>48.4</v>
      </c>
      <c r="E161">
        <v>14.6</v>
      </c>
      <c r="F161">
        <v>213</v>
      </c>
      <c r="G161">
        <v>5850</v>
      </c>
      <c r="H161" t="s">
        <v>35</v>
      </c>
      <c r="I161">
        <v>2007</v>
      </c>
    </row>
    <row r="162" spans="1:9" x14ac:dyDescent="0.65">
      <c r="A162">
        <v>161</v>
      </c>
      <c r="B162" t="s">
        <v>39</v>
      </c>
      <c r="C162" t="s">
        <v>37</v>
      </c>
      <c r="D162">
        <v>45.8</v>
      </c>
      <c r="E162">
        <v>14.6</v>
      </c>
      <c r="F162">
        <v>210</v>
      </c>
      <c r="G162">
        <v>4200</v>
      </c>
      <c r="H162" t="s">
        <v>36</v>
      </c>
      <c r="I162">
        <v>2007</v>
      </c>
    </row>
    <row r="163" spans="1:9" x14ac:dyDescent="0.65">
      <c r="A163">
        <v>162</v>
      </c>
      <c r="B163" t="s">
        <v>39</v>
      </c>
      <c r="C163" t="s">
        <v>37</v>
      </c>
      <c r="D163">
        <v>49.3</v>
      </c>
      <c r="E163">
        <v>15.7</v>
      </c>
      <c r="F163">
        <v>217</v>
      </c>
      <c r="G163">
        <v>5850</v>
      </c>
      <c r="H163" t="s">
        <v>35</v>
      </c>
      <c r="I163">
        <v>2007</v>
      </c>
    </row>
    <row r="164" spans="1:9" x14ac:dyDescent="0.65">
      <c r="A164">
        <v>163</v>
      </c>
      <c r="B164" t="s">
        <v>39</v>
      </c>
      <c r="C164" t="s">
        <v>37</v>
      </c>
      <c r="D164">
        <v>42</v>
      </c>
      <c r="E164">
        <v>13.5</v>
      </c>
      <c r="F164">
        <v>210</v>
      </c>
      <c r="G164">
        <v>4150</v>
      </c>
      <c r="H164" t="s">
        <v>36</v>
      </c>
      <c r="I164">
        <v>2007</v>
      </c>
    </row>
    <row r="165" spans="1:9" x14ac:dyDescent="0.65">
      <c r="A165">
        <v>164</v>
      </c>
      <c r="B165" t="s">
        <v>39</v>
      </c>
      <c r="C165" t="s">
        <v>37</v>
      </c>
      <c r="D165">
        <v>49.2</v>
      </c>
      <c r="E165">
        <v>15.2</v>
      </c>
      <c r="F165">
        <v>221</v>
      </c>
      <c r="G165">
        <v>6300</v>
      </c>
      <c r="H165" t="s">
        <v>35</v>
      </c>
      <c r="I165">
        <v>2007</v>
      </c>
    </row>
    <row r="166" spans="1:9" x14ac:dyDescent="0.65">
      <c r="A166">
        <v>165</v>
      </c>
      <c r="B166" t="s">
        <v>39</v>
      </c>
      <c r="C166" t="s">
        <v>37</v>
      </c>
      <c r="D166">
        <v>46.2</v>
      </c>
      <c r="E166">
        <v>14.5</v>
      </c>
      <c r="F166">
        <v>209</v>
      </c>
      <c r="G166">
        <v>4800</v>
      </c>
      <c r="H166" t="s">
        <v>36</v>
      </c>
      <c r="I166">
        <v>2007</v>
      </c>
    </row>
    <row r="167" spans="1:9" x14ac:dyDescent="0.65">
      <c r="A167">
        <v>166</v>
      </c>
      <c r="B167" t="s">
        <v>39</v>
      </c>
      <c r="C167" t="s">
        <v>37</v>
      </c>
      <c r="D167">
        <v>48.7</v>
      </c>
      <c r="E167">
        <v>15.1</v>
      </c>
      <c r="F167">
        <v>222</v>
      </c>
      <c r="G167">
        <v>5350</v>
      </c>
      <c r="H167" t="s">
        <v>35</v>
      </c>
      <c r="I167">
        <v>2007</v>
      </c>
    </row>
    <row r="168" spans="1:9" x14ac:dyDescent="0.65">
      <c r="A168">
        <v>167</v>
      </c>
      <c r="B168" t="s">
        <v>39</v>
      </c>
      <c r="C168" t="s">
        <v>37</v>
      </c>
      <c r="D168">
        <v>50.2</v>
      </c>
      <c r="E168">
        <v>14.3</v>
      </c>
      <c r="F168">
        <v>218</v>
      </c>
      <c r="G168">
        <v>5700</v>
      </c>
      <c r="H168" t="s">
        <v>35</v>
      </c>
      <c r="I168">
        <v>2007</v>
      </c>
    </row>
    <row r="169" spans="1:9" x14ac:dyDescent="0.65">
      <c r="A169">
        <v>168</v>
      </c>
      <c r="B169" t="s">
        <v>39</v>
      </c>
      <c r="C169" t="s">
        <v>37</v>
      </c>
      <c r="D169">
        <v>45.1</v>
      </c>
      <c r="E169">
        <v>14.5</v>
      </c>
      <c r="F169">
        <v>215</v>
      </c>
      <c r="G169">
        <v>5000</v>
      </c>
      <c r="H169" t="s">
        <v>36</v>
      </c>
      <c r="I169">
        <v>2007</v>
      </c>
    </row>
    <row r="170" spans="1:9" x14ac:dyDescent="0.65">
      <c r="A170">
        <v>169</v>
      </c>
      <c r="B170" t="s">
        <v>39</v>
      </c>
      <c r="C170" t="s">
        <v>37</v>
      </c>
      <c r="D170">
        <v>46.5</v>
      </c>
      <c r="E170">
        <v>14.5</v>
      </c>
      <c r="F170">
        <v>213</v>
      </c>
      <c r="G170">
        <v>4400</v>
      </c>
      <c r="H170" t="s">
        <v>36</v>
      </c>
      <c r="I170">
        <v>2007</v>
      </c>
    </row>
    <row r="171" spans="1:9" x14ac:dyDescent="0.65">
      <c r="A171">
        <v>170</v>
      </c>
      <c r="B171" t="s">
        <v>39</v>
      </c>
      <c r="C171" t="s">
        <v>37</v>
      </c>
      <c r="D171">
        <v>46.3</v>
      </c>
      <c r="E171">
        <v>15.8</v>
      </c>
      <c r="F171">
        <v>215</v>
      </c>
      <c r="G171">
        <v>5050</v>
      </c>
      <c r="H171" t="s">
        <v>35</v>
      </c>
      <c r="I171">
        <v>2007</v>
      </c>
    </row>
    <row r="172" spans="1:9" x14ac:dyDescent="0.65">
      <c r="A172">
        <v>171</v>
      </c>
      <c r="B172" t="s">
        <v>39</v>
      </c>
      <c r="C172" t="s">
        <v>37</v>
      </c>
      <c r="D172">
        <v>42.9</v>
      </c>
      <c r="E172">
        <v>13.1</v>
      </c>
      <c r="F172">
        <v>215</v>
      </c>
      <c r="G172">
        <v>5000</v>
      </c>
      <c r="H172" t="s">
        <v>36</v>
      </c>
      <c r="I172">
        <v>2007</v>
      </c>
    </row>
    <row r="173" spans="1:9" x14ac:dyDescent="0.65">
      <c r="A173">
        <v>172</v>
      </c>
      <c r="B173" t="s">
        <v>39</v>
      </c>
      <c r="C173" t="s">
        <v>37</v>
      </c>
      <c r="D173">
        <v>46.1</v>
      </c>
      <c r="E173">
        <v>15.1</v>
      </c>
      <c r="F173">
        <v>215</v>
      </c>
      <c r="G173">
        <v>5100</v>
      </c>
      <c r="H173" t="s">
        <v>35</v>
      </c>
      <c r="I173">
        <v>2007</v>
      </c>
    </row>
    <row r="174" spans="1:9" x14ac:dyDescent="0.65">
      <c r="A174">
        <v>173</v>
      </c>
      <c r="B174" t="s">
        <v>39</v>
      </c>
      <c r="C174" t="s">
        <v>37</v>
      </c>
      <c r="D174">
        <v>47.8</v>
      </c>
      <c r="E174">
        <v>15</v>
      </c>
      <c r="F174">
        <v>215</v>
      </c>
      <c r="G174">
        <v>5650</v>
      </c>
      <c r="H174" t="s">
        <v>35</v>
      </c>
      <c r="I174">
        <v>2007</v>
      </c>
    </row>
    <row r="175" spans="1:9" x14ac:dyDescent="0.65">
      <c r="A175">
        <v>174</v>
      </c>
      <c r="B175" t="s">
        <v>39</v>
      </c>
      <c r="C175" t="s">
        <v>37</v>
      </c>
      <c r="D175">
        <v>48.2</v>
      </c>
      <c r="E175">
        <v>14.3</v>
      </c>
      <c r="F175">
        <v>210</v>
      </c>
      <c r="G175">
        <v>4600</v>
      </c>
      <c r="H175" t="s">
        <v>36</v>
      </c>
      <c r="I175">
        <v>2007</v>
      </c>
    </row>
    <row r="176" spans="1:9" x14ac:dyDescent="0.65">
      <c r="A176">
        <v>175</v>
      </c>
      <c r="B176" t="s">
        <v>39</v>
      </c>
      <c r="C176" t="s">
        <v>37</v>
      </c>
      <c r="D176">
        <v>50</v>
      </c>
      <c r="E176">
        <v>15.3</v>
      </c>
      <c r="F176">
        <v>220</v>
      </c>
      <c r="G176">
        <v>5550</v>
      </c>
      <c r="H176" t="s">
        <v>35</v>
      </c>
      <c r="I176">
        <v>2007</v>
      </c>
    </row>
    <row r="177" spans="1:9" x14ac:dyDescent="0.65">
      <c r="A177">
        <v>176</v>
      </c>
      <c r="B177" t="s">
        <v>39</v>
      </c>
      <c r="C177" t="s">
        <v>37</v>
      </c>
      <c r="D177">
        <v>47.3</v>
      </c>
      <c r="E177">
        <v>15.3</v>
      </c>
      <c r="F177">
        <v>222</v>
      </c>
      <c r="G177">
        <v>5250</v>
      </c>
      <c r="H177" t="s">
        <v>35</v>
      </c>
      <c r="I177">
        <v>2007</v>
      </c>
    </row>
    <row r="178" spans="1:9" x14ac:dyDescent="0.65">
      <c r="A178">
        <v>177</v>
      </c>
      <c r="B178" t="s">
        <v>39</v>
      </c>
      <c r="C178" t="s">
        <v>37</v>
      </c>
      <c r="D178">
        <v>42.8</v>
      </c>
      <c r="E178">
        <v>14.2</v>
      </c>
      <c r="F178">
        <v>209</v>
      </c>
      <c r="G178">
        <v>4700</v>
      </c>
      <c r="H178" t="s">
        <v>36</v>
      </c>
      <c r="I178">
        <v>2007</v>
      </c>
    </row>
    <row r="179" spans="1:9" x14ac:dyDescent="0.65">
      <c r="A179">
        <v>178</v>
      </c>
      <c r="B179" t="s">
        <v>39</v>
      </c>
      <c r="C179" t="s">
        <v>37</v>
      </c>
      <c r="D179">
        <v>45.1</v>
      </c>
      <c r="E179">
        <v>14.5</v>
      </c>
      <c r="F179">
        <v>207</v>
      </c>
      <c r="G179">
        <v>5050</v>
      </c>
      <c r="H179" t="s">
        <v>36</v>
      </c>
      <c r="I179">
        <v>2007</v>
      </c>
    </row>
    <row r="180" spans="1:9" x14ac:dyDescent="0.65">
      <c r="A180">
        <v>179</v>
      </c>
      <c r="B180" t="s">
        <v>39</v>
      </c>
      <c r="C180" t="s">
        <v>37</v>
      </c>
      <c r="D180">
        <v>59.6</v>
      </c>
      <c r="E180">
        <v>17</v>
      </c>
      <c r="F180">
        <v>230</v>
      </c>
      <c r="G180">
        <v>6050</v>
      </c>
      <c r="H180" t="s">
        <v>35</v>
      </c>
      <c r="I180">
        <v>2007</v>
      </c>
    </row>
    <row r="181" spans="1:9" x14ac:dyDescent="0.65">
      <c r="A181">
        <v>180</v>
      </c>
      <c r="B181" t="s">
        <v>39</v>
      </c>
      <c r="C181" t="s">
        <v>37</v>
      </c>
      <c r="D181">
        <v>49.1</v>
      </c>
      <c r="E181">
        <v>14.8</v>
      </c>
      <c r="F181">
        <v>220</v>
      </c>
      <c r="G181">
        <v>5150</v>
      </c>
      <c r="H181" t="s">
        <v>36</v>
      </c>
      <c r="I181">
        <v>2008</v>
      </c>
    </row>
    <row r="182" spans="1:9" x14ac:dyDescent="0.65">
      <c r="A182">
        <v>181</v>
      </c>
      <c r="B182" t="s">
        <v>39</v>
      </c>
      <c r="C182" t="s">
        <v>37</v>
      </c>
      <c r="D182">
        <v>48.4</v>
      </c>
      <c r="E182">
        <v>16.3</v>
      </c>
      <c r="F182">
        <v>220</v>
      </c>
      <c r="G182">
        <v>5400</v>
      </c>
      <c r="H182" t="s">
        <v>35</v>
      </c>
      <c r="I182">
        <v>2008</v>
      </c>
    </row>
    <row r="183" spans="1:9" x14ac:dyDescent="0.65">
      <c r="A183">
        <v>182</v>
      </c>
      <c r="B183" t="s">
        <v>39</v>
      </c>
      <c r="C183" t="s">
        <v>37</v>
      </c>
      <c r="D183">
        <v>42.6</v>
      </c>
      <c r="E183">
        <v>13.7</v>
      </c>
      <c r="F183">
        <v>213</v>
      </c>
      <c r="G183">
        <v>4950</v>
      </c>
      <c r="H183" t="s">
        <v>36</v>
      </c>
      <c r="I183">
        <v>2008</v>
      </c>
    </row>
    <row r="184" spans="1:9" x14ac:dyDescent="0.65">
      <c r="A184">
        <v>183</v>
      </c>
      <c r="B184" t="s">
        <v>39</v>
      </c>
      <c r="C184" t="s">
        <v>37</v>
      </c>
      <c r="D184">
        <v>44.4</v>
      </c>
      <c r="E184">
        <v>17.3</v>
      </c>
      <c r="F184">
        <v>219</v>
      </c>
      <c r="G184">
        <v>5250</v>
      </c>
      <c r="H184" t="s">
        <v>35</v>
      </c>
      <c r="I184">
        <v>2008</v>
      </c>
    </row>
    <row r="185" spans="1:9" x14ac:dyDescent="0.65">
      <c r="A185">
        <v>184</v>
      </c>
      <c r="B185" t="s">
        <v>39</v>
      </c>
      <c r="C185" t="s">
        <v>37</v>
      </c>
      <c r="D185">
        <v>44</v>
      </c>
      <c r="E185">
        <v>13.6</v>
      </c>
      <c r="F185">
        <v>208</v>
      </c>
      <c r="G185">
        <v>4350</v>
      </c>
      <c r="H185" t="s">
        <v>36</v>
      </c>
      <c r="I185">
        <v>2008</v>
      </c>
    </row>
    <row r="186" spans="1:9" x14ac:dyDescent="0.65">
      <c r="A186">
        <v>185</v>
      </c>
      <c r="B186" t="s">
        <v>39</v>
      </c>
      <c r="C186" t="s">
        <v>37</v>
      </c>
      <c r="D186">
        <v>48.7</v>
      </c>
      <c r="E186">
        <v>15.7</v>
      </c>
      <c r="F186">
        <v>208</v>
      </c>
      <c r="G186">
        <v>5350</v>
      </c>
      <c r="H186" t="s">
        <v>35</v>
      </c>
      <c r="I186">
        <v>2008</v>
      </c>
    </row>
    <row r="187" spans="1:9" x14ac:dyDescent="0.65">
      <c r="A187">
        <v>186</v>
      </c>
      <c r="B187" t="s">
        <v>39</v>
      </c>
      <c r="C187" t="s">
        <v>37</v>
      </c>
      <c r="D187">
        <v>42.7</v>
      </c>
      <c r="E187">
        <v>13.7</v>
      </c>
      <c r="F187">
        <v>208</v>
      </c>
      <c r="G187">
        <v>3950</v>
      </c>
      <c r="H187" t="s">
        <v>36</v>
      </c>
      <c r="I187">
        <v>2008</v>
      </c>
    </row>
    <row r="188" spans="1:9" x14ac:dyDescent="0.65">
      <c r="A188">
        <v>187</v>
      </c>
      <c r="B188" t="s">
        <v>39</v>
      </c>
      <c r="C188" t="s">
        <v>37</v>
      </c>
      <c r="D188">
        <v>49.6</v>
      </c>
      <c r="E188">
        <v>16</v>
      </c>
      <c r="F188">
        <v>225</v>
      </c>
      <c r="G188">
        <v>5700</v>
      </c>
      <c r="H188" t="s">
        <v>35</v>
      </c>
      <c r="I188">
        <v>2008</v>
      </c>
    </row>
    <row r="189" spans="1:9" x14ac:dyDescent="0.65">
      <c r="A189">
        <v>188</v>
      </c>
      <c r="B189" t="s">
        <v>39</v>
      </c>
      <c r="C189" t="s">
        <v>37</v>
      </c>
      <c r="D189">
        <v>45.3</v>
      </c>
      <c r="E189">
        <v>13.7</v>
      </c>
      <c r="F189">
        <v>210</v>
      </c>
      <c r="G189">
        <v>4300</v>
      </c>
      <c r="H189" t="s">
        <v>36</v>
      </c>
      <c r="I189">
        <v>2008</v>
      </c>
    </row>
    <row r="190" spans="1:9" x14ac:dyDescent="0.65">
      <c r="A190">
        <v>189</v>
      </c>
      <c r="B190" t="s">
        <v>39</v>
      </c>
      <c r="C190" t="s">
        <v>37</v>
      </c>
      <c r="D190">
        <v>49.6</v>
      </c>
      <c r="E190">
        <v>15</v>
      </c>
      <c r="F190">
        <v>216</v>
      </c>
      <c r="G190">
        <v>4750</v>
      </c>
      <c r="H190" t="s">
        <v>35</v>
      </c>
      <c r="I190">
        <v>2008</v>
      </c>
    </row>
    <row r="191" spans="1:9" x14ac:dyDescent="0.65">
      <c r="A191">
        <v>190</v>
      </c>
      <c r="B191" t="s">
        <v>39</v>
      </c>
      <c r="C191" t="s">
        <v>37</v>
      </c>
      <c r="D191">
        <v>50.5</v>
      </c>
      <c r="E191">
        <v>15.9</v>
      </c>
      <c r="F191">
        <v>222</v>
      </c>
      <c r="G191">
        <v>5550</v>
      </c>
      <c r="H191" t="s">
        <v>35</v>
      </c>
      <c r="I191">
        <v>2008</v>
      </c>
    </row>
    <row r="192" spans="1:9" x14ac:dyDescent="0.65">
      <c r="A192">
        <v>191</v>
      </c>
      <c r="B192" t="s">
        <v>39</v>
      </c>
      <c r="C192" t="s">
        <v>37</v>
      </c>
      <c r="D192">
        <v>43.6</v>
      </c>
      <c r="E192">
        <v>13.9</v>
      </c>
      <c r="F192">
        <v>217</v>
      </c>
      <c r="G192">
        <v>4900</v>
      </c>
      <c r="H192" t="s">
        <v>36</v>
      </c>
      <c r="I192">
        <v>2008</v>
      </c>
    </row>
    <row r="193" spans="1:9" x14ac:dyDescent="0.65">
      <c r="A193">
        <v>192</v>
      </c>
      <c r="B193" t="s">
        <v>39</v>
      </c>
      <c r="C193" t="s">
        <v>37</v>
      </c>
      <c r="D193">
        <v>45.5</v>
      </c>
      <c r="E193">
        <v>13.9</v>
      </c>
      <c r="F193">
        <v>210</v>
      </c>
      <c r="G193">
        <v>4200</v>
      </c>
      <c r="H193" t="s">
        <v>36</v>
      </c>
      <c r="I193">
        <v>2008</v>
      </c>
    </row>
    <row r="194" spans="1:9" x14ac:dyDescent="0.65">
      <c r="A194">
        <v>193</v>
      </c>
      <c r="B194" t="s">
        <v>39</v>
      </c>
      <c r="C194" t="s">
        <v>37</v>
      </c>
      <c r="D194">
        <v>50.5</v>
      </c>
      <c r="E194">
        <v>15.9</v>
      </c>
      <c r="F194">
        <v>225</v>
      </c>
      <c r="G194">
        <v>5400</v>
      </c>
      <c r="H194" t="s">
        <v>35</v>
      </c>
      <c r="I194">
        <v>2008</v>
      </c>
    </row>
    <row r="195" spans="1:9" x14ac:dyDescent="0.65">
      <c r="A195">
        <v>194</v>
      </c>
      <c r="B195" t="s">
        <v>39</v>
      </c>
      <c r="C195" t="s">
        <v>37</v>
      </c>
      <c r="D195">
        <v>44.9</v>
      </c>
      <c r="E195">
        <v>13.3</v>
      </c>
      <c r="F195">
        <v>213</v>
      </c>
      <c r="G195">
        <v>5100</v>
      </c>
      <c r="H195" t="s">
        <v>36</v>
      </c>
      <c r="I195">
        <v>2008</v>
      </c>
    </row>
    <row r="196" spans="1:9" x14ac:dyDescent="0.65">
      <c r="A196">
        <v>195</v>
      </c>
      <c r="B196" t="s">
        <v>39</v>
      </c>
      <c r="C196" t="s">
        <v>37</v>
      </c>
      <c r="D196">
        <v>45.2</v>
      </c>
      <c r="E196">
        <v>15.8</v>
      </c>
      <c r="F196">
        <v>215</v>
      </c>
      <c r="G196">
        <v>5300</v>
      </c>
      <c r="H196" t="s">
        <v>35</v>
      </c>
      <c r="I196">
        <v>2008</v>
      </c>
    </row>
    <row r="197" spans="1:9" x14ac:dyDescent="0.65">
      <c r="A197">
        <v>196</v>
      </c>
      <c r="B197" t="s">
        <v>39</v>
      </c>
      <c r="C197" t="s">
        <v>37</v>
      </c>
      <c r="D197">
        <v>46.6</v>
      </c>
      <c r="E197">
        <v>14.2</v>
      </c>
      <c r="F197">
        <v>210</v>
      </c>
      <c r="G197">
        <v>4850</v>
      </c>
      <c r="H197" t="s">
        <v>36</v>
      </c>
      <c r="I197">
        <v>2008</v>
      </c>
    </row>
    <row r="198" spans="1:9" x14ac:dyDescent="0.65">
      <c r="A198">
        <v>197</v>
      </c>
      <c r="B198" t="s">
        <v>39</v>
      </c>
      <c r="C198" t="s">
        <v>37</v>
      </c>
      <c r="D198">
        <v>48.5</v>
      </c>
      <c r="E198">
        <v>14.1</v>
      </c>
      <c r="F198">
        <v>220</v>
      </c>
      <c r="G198">
        <v>5300</v>
      </c>
      <c r="H198" t="s">
        <v>35</v>
      </c>
      <c r="I198">
        <v>2008</v>
      </c>
    </row>
    <row r="199" spans="1:9" x14ac:dyDescent="0.65">
      <c r="A199">
        <v>198</v>
      </c>
      <c r="B199" t="s">
        <v>39</v>
      </c>
      <c r="C199" t="s">
        <v>37</v>
      </c>
      <c r="D199">
        <v>45.1</v>
      </c>
      <c r="E199">
        <v>14.4</v>
      </c>
      <c r="F199">
        <v>210</v>
      </c>
      <c r="G199">
        <v>4400</v>
      </c>
      <c r="H199" t="s">
        <v>36</v>
      </c>
      <c r="I199">
        <v>2008</v>
      </c>
    </row>
    <row r="200" spans="1:9" x14ac:dyDescent="0.65">
      <c r="A200">
        <v>199</v>
      </c>
      <c r="B200" t="s">
        <v>39</v>
      </c>
      <c r="C200" t="s">
        <v>37</v>
      </c>
      <c r="D200">
        <v>50.1</v>
      </c>
      <c r="E200">
        <v>15</v>
      </c>
      <c r="F200">
        <v>225</v>
      </c>
      <c r="G200">
        <v>5000</v>
      </c>
      <c r="H200" t="s">
        <v>35</v>
      </c>
      <c r="I200">
        <v>2008</v>
      </c>
    </row>
    <row r="201" spans="1:9" x14ac:dyDescent="0.65">
      <c r="A201">
        <v>200</v>
      </c>
      <c r="B201" t="s">
        <v>39</v>
      </c>
      <c r="C201" t="s">
        <v>37</v>
      </c>
      <c r="D201">
        <v>46.5</v>
      </c>
      <c r="E201">
        <v>14.4</v>
      </c>
      <c r="F201">
        <v>217</v>
      </c>
      <c r="G201">
        <v>4900</v>
      </c>
      <c r="H201" t="s">
        <v>36</v>
      </c>
      <c r="I201">
        <v>2008</v>
      </c>
    </row>
    <row r="202" spans="1:9" x14ac:dyDescent="0.65">
      <c r="A202">
        <v>201</v>
      </c>
      <c r="B202" t="s">
        <v>39</v>
      </c>
      <c r="C202" t="s">
        <v>37</v>
      </c>
      <c r="D202">
        <v>45</v>
      </c>
      <c r="E202">
        <v>15.4</v>
      </c>
      <c r="F202">
        <v>220</v>
      </c>
      <c r="G202">
        <v>5050</v>
      </c>
      <c r="H202" t="s">
        <v>35</v>
      </c>
      <c r="I202">
        <v>2008</v>
      </c>
    </row>
    <row r="203" spans="1:9" x14ac:dyDescent="0.65">
      <c r="A203">
        <v>202</v>
      </c>
      <c r="B203" t="s">
        <v>39</v>
      </c>
      <c r="C203" t="s">
        <v>37</v>
      </c>
      <c r="D203">
        <v>43.8</v>
      </c>
      <c r="E203">
        <v>13.9</v>
      </c>
      <c r="F203">
        <v>208</v>
      </c>
      <c r="G203">
        <v>4300</v>
      </c>
      <c r="H203" t="s">
        <v>36</v>
      </c>
      <c r="I203">
        <v>2008</v>
      </c>
    </row>
    <row r="204" spans="1:9" x14ac:dyDescent="0.65">
      <c r="A204">
        <v>203</v>
      </c>
      <c r="B204" t="s">
        <v>39</v>
      </c>
      <c r="C204" t="s">
        <v>37</v>
      </c>
      <c r="D204">
        <v>45.5</v>
      </c>
      <c r="E204">
        <v>15</v>
      </c>
      <c r="F204">
        <v>220</v>
      </c>
      <c r="G204">
        <v>5000</v>
      </c>
      <c r="H204" t="s">
        <v>35</v>
      </c>
      <c r="I204">
        <v>2008</v>
      </c>
    </row>
    <row r="205" spans="1:9" x14ac:dyDescent="0.65">
      <c r="A205">
        <v>204</v>
      </c>
      <c r="B205" t="s">
        <v>39</v>
      </c>
      <c r="C205" t="s">
        <v>37</v>
      </c>
      <c r="D205">
        <v>43.2</v>
      </c>
      <c r="E205">
        <v>14.5</v>
      </c>
      <c r="F205">
        <v>208</v>
      </c>
      <c r="G205">
        <v>4450</v>
      </c>
      <c r="H205" t="s">
        <v>36</v>
      </c>
      <c r="I205">
        <v>2008</v>
      </c>
    </row>
    <row r="206" spans="1:9" x14ac:dyDescent="0.65">
      <c r="A206">
        <v>205</v>
      </c>
      <c r="B206" t="s">
        <v>39</v>
      </c>
      <c r="C206" t="s">
        <v>37</v>
      </c>
      <c r="D206">
        <v>50.4</v>
      </c>
      <c r="E206">
        <v>15.3</v>
      </c>
      <c r="F206">
        <v>224</v>
      </c>
      <c r="G206">
        <v>5550</v>
      </c>
      <c r="H206" t="s">
        <v>35</v>
      </c>
      <c r="I206">
        <v>2008</v>
      </c>
    </row>
    <row r="207" spans="1:9" x14ac:dyDescent="0.65">
      <c r="A207">
        <v>206</v>
      </c>
      <c r="B207" t="s">
        <v>39</v>
      </c>
      <c r="C207" t="s">
        <v>37</v>
      </c>
      <c r="D207">
        <v>45.3</v>
      </c>
      <c r="E207">
        <v>13.8</v>
      </c>
      <c r="F207">
        <v>208</v>
      </c>
      <c r="G207">
        <v>4200</v>
      </c>
      <c r="H207" t="s">
        <v>36</v>
      </c>
      <c r="I207">
        <v>2008</v>
      </c>
    </row>
    <row r="208" spans="1:9" x14ac:dyDescent="0.65">
      <c r="A208">
        <v>207</v>
      </c>
      <c r="B208" t="s">
        <v>39</v>
      </c>
      <c r="C208" t="s">
        <v>37</v>
      </c>
      <c r="D208">
        <v>46.2</v>
      </c>
      <c r="E208">
        <v>14.9</v>
      </c>
      <c r="F208">
        <v>221</v>
      </c>
      <c r="G208">
        <v>5300</v>
      </c>
      <c r="H208" t="s">
        <v>35</v>
      </c>
      <c r="I208">
        <v>2008</v>
      </c>
    </row>
    <row r="209" spans="1:9" x14ac:dyDescent="0.65">
      <c r="A209">
        <v>208</v>
      </c>
      <c r="B209" t="s">
        <v>39</v>
      </c>
      <c r="C209" t="s">
        <v>37</v>
      </c>
      <c r="D209">
        <v>45.7</v>
      </c>
      <c r="E209">
        <v>13.9</v>
      </c>
      <c r="F209">
        <v>214</v>
      </c>
      <c r="G209">
        <v>4400</v>
      </c>
      <c r="H209" t="s">
        <v>36</v>
      </c>
      <c r="I209">
        <v>2008</v>
      </c>
    </row>
    <row r="210" spans="1:9" x14ac:dyDescent="0.65">
      <c r="A210">
        <v>209</v>
      </c>
      <c r="B210" t="s">
        <v>39</v>
      </c>
      <c r="C210" t="s">
        <v>37</v>
      </c>
      <c r="D210">
        <v>54.3</v>
      </c>
      <c r="E210">
        <v>15.7</v>
      </c>
      <c r="F210">
        <v>231</v>
      </c>
      <c r="G210">
        <v>5650</v>
      </c>
      <c r="H210" t="s">
        <v>35</v>
      </c>
      <c r="I210">
        <v>2008</v>
      </c>
    </row>
    <row r="211" spans="1:9" x14ac:dyDescent="0.65">
      <c r="A211">
        <v>210</v>
      </c>
      <c r="B211" t="s">
        <v>39</v>
      </c>
      <c r="C211" t="s">
        <v>37</v>
      </c>
      <c r="D211">
        <v>45.8</v>
      </c>
      <c r="E211">
        <v>14.2</v>
      </c>
      <c r="F211">
        <v>219</v>
      </c>
      <c r="G211">
        <v>4700</v>
      </c>
      <c r="H211" t="s">
        <v>36</v>
      </c>
      <c r="I211">
        <v>2008</v>
      </c>
    </row>
    <row r="212" spans="1:9" x14ac:dyDescent="0.65">
      <c r="A212">
        <v>211</v>
      </c>
      <c r="B212" t="s">
        <v>39</v>
      </c>
      <c r="C212" t="s">
        <v>37</v>
      </c>
      <c r="D212">
        <v>49.8</v>
      </c>
      <c r="E212">
        <v>16.8</v>
      </c>
      <c r="F212">
        <v>230</v>
      </c>
      <c r="G212">
        <v>5700</v>
      </c>
      <c r="H212" t="s">
        <v>35</v>
      </c>
      <c r="I212">
        <v>2008</v>
      </c>
    </row>
    <row r="213" spans="1:9" x14ac:dyDescent="0.65">
      <c r="A213">
        <v>212</v>
      </c>
      <c r="B213" t="s">
        <v>39</v>
      </c>
      <c r="C213" t="s">
        <v>37</v>
      </c>
      <c r="D213">
        <v>49.5</v>
      </c>
      <c r="E213">
        <v>16.2</v>
      </c>
      <c r="F213">
        <v>229</v>
      </c>
      <c r="G213">
        <v>5800</v>
      </c>
      <c r="H213" t="s">
        <v>35</v>
      </c>
      <c r="I213">
        <v>2008</v>
      </c>
    </row>
    <row r="214" spans="1:9" x14ac:dyDescent="0.65">
      <c r="A214">
        <v>213</v>
      </c>
      <c r="B214" t="s">
        <v>39</v>
      </c>
      <c r="C214" t="s">
        <v>37</v>
      </c>
      <c r="D214">
        <v>43.5</v>
      </c>
      <c r="E214">
        <v>14.2</v>
      </c>
      <c r="F214">
        <v>220</v>
      </c>
      <c r="G214">
        <v>4700</v>
      </c>
      <c r="H214" t="s">
        <v>36</v>
      </c>
      <c r="I214">
        <v>2008</v>
      </c>
    </row>
    <row r="215" spans="1:9" x14ac:dyDescent="0.65">
      <c r="A215">
        <v>214</v>
      </c>
      <c r="B215" t="s">
        <v>39</v>
      </c>
      <c r="C215" t="s">
        <v>37</v>
      </c>
      <c r="D215">
        <v>50.7</v>
      </c>
      <c r="E215">
        <v>15</v>
      </c>
      <c r="F215">
        <v>223</v>
      </c>
      <c r="G215">
        <v>5550</v>
      </c>
      <c r="H215" t="s">
        <v>35</v>
      </c>
      <c r="I215">
        <v>2008</v>
      </c>
    </row>
    <row r="216" spans="1:9" x14ac:dyDescent="0.65">
      <c r="A216">
        <v>215</v>
      </c>
      <c r="B216" t="s">
        <v>39</v>
      </c>
      <c r="C216" t="s">
        <v>37</v>
      </c>
      <c r="D216">
        <v>47.7</v>
      </c>
      <c r="E216">
        <v>15</v>
      </c>
      <c r="F216">
        <v>216</v>
      </c>
      <c r="G216">
        <v>4750</v>
      </c>
      <c r="H216" t="s">
        <v>36</v>
      </c>
      <c r="I216">
        <v>2008</v>
      </c>
    </row>
    <row r="217" spans="1:9" x14ac:dyDescent="0.65">
      <c r="A217">
        <v>216</v>
      </c>
      <c r="B217" t="s">
        <v>39</v>
      </c>
      <c r="C217" t="s">
        <v>37</v>
      </c>
      <c r="D217">
        <v>46.4</v>
      </c>
      <c r="E217">
        <v>15.6</v>
      </c>
      <c r="F217">
        <v>221</v>
      </c>
      <c r="G217">
        <v>5000</v>
      </c>
      <c r="H217" t="s">
        <v>35</v>
      </c>
      <c r="I217">
        <v>2008</v>
      </c>
    </row>
    <row r="218" spans="1:9" x14ac:dyDescent="0.65">
      <c r="A218">
        <v>217</v>
      </c>
      <c r="B218" t="s">
        <v>39</v>
      </c>
      <c r="C218" t="s">
        <v>37</v>
      </c>
      <c r="D218">
        <v>48.2</v>
      </c>
      <c r="E218">
        <v>15.6</v>
      </c>
      <c r="F218">
        <v>221</v>
      </c>
      <c r="G218">
        <v>5100</v>
      </c>
      <c r="H218" t="s">
        <v>35</v>
      </c>
      <c r="I218">
        <v>2008</v>
      </c>
    </row>
    <row r="219" spans="1:9" x14ac:dyDescent="0.65">
      <c r="A219">
        <v>218</v>
      </c>
      <c r="B219" t="s">
        <v>39</v>
      </c>
      <c r="C219" t="s">
        <v>37</v>
      </c>
      <c r="D219">
        <v>46.5</v>
      </c>
      <c r="E219">
        <v>14.8</v>
      </c>
      <c r="F219">
        <v>217</v>
      </c>
      <c r="G219">
        <v>5200</v>
      </c>
      <c r="H219" t="s">
        <v>36</v>
      </c>
      <c r="I219">
        <v>2008</v>
      </c>
    </row>
    <row r="220" spans="1:9" x14ac:dyDescent="0.65">
      <c r="A220">
        <v>219</v>
      </c>
      <c r="B220" t="s">
        <v>39</v>
      </c>
      <c r="C220" t="s">
        <v>37</v>
      </c>
      <c r="D220">
        <v>46.4</v>
      </c>
      <c r="E220">
        <v>15</v>
      </c>
      <c r="F220">
        <v>216</v>
      </c>
      <c r="G220">
        <v>4700</v>
      </c>
      <c r="H220" t="s">
        <v>36</v>
      </c>
      <c r="I220">
        <v>2008</v>
      </c>
    </row>
    <row r="221" spans="1:9" x14ac:dyDescent="0.65">
      <c r="A221">
        <v>220</v>
      </c>
      <c r="B221" t="s">
        <v>39</v>
      </c>
      <c r="C221" t="s">
        <v>37</v>
      </c>
      <c r="D221">
        <v>48.6</v>
      </c>
      <c r="E221">
        <v>16</v>
      </c>
      <c r="F221">
        <v>230</v>
      </c>
      <c r="G221">
        <v>5800</v>
      </c>
      <c r="H221" t="s">
        <v>35</v>
      </c>
      <c r="I221">
        <v>2008</v>
      </c>
    </row>
    <row r="222" spans="1:9" x14ac:dyDescent="0.65">
      <c r="A222">
        <v>221</v>
      </c>
      <c r="B222" t="s">
        <v>39</v>
      </c>
      <c r="C222" t="s">
        <v>37</v>
      </c>
      <c r="D222">
        <v>47.5</v>
      </c>
      <c r="E222">
        <v>14.2</v>
      </c>
      <c r="F222">
        <v>209</v>
      </c>
      <c r="G222">
        <v>4600</v>
      </c>
      <c r="H222" t="s">
        <v>36</v>
      </c>
      <c r="I222">
        <v>2008</v>
      </c>
    </row>
    <row r="223" spans="1:9" x14ac:dyDescent="0.65">
      <c r="A223">
        <v>222</v>
      </c>
      <c r="B223" t="s">
        <v>39</v>
      </c>
      <c r="C223" t="s">
        <v>37</v>
      </c>
      <c r="D223">
        <v>51.1</v>
      </c>
      <c r="E223">
        <v>16.3</v>
      </c>
      <c r="F223">
        <v>220</v>
      </c>
      <c r="G223">
        <v>6000</v>
      </c>
      <c r="H223" t="s">
        <v>35</v>
      </c>
      <c r="I223">
        <v>2008</v>
      </c>
    </row>
    <row r="224" spans="1:9" x14ac:dyDescent="0.65">
      <c r="A224">
        <v>223</v>
      </c>
      <c r="B224" t="s">
        <v>39</v>
      </c>
      <c r="C224" t="s">
        <v>37</v>
      </c>
      <c r="D224">
        <v>45.2</v>
      </c>
      <c r="E224">
        <v>13.8</v>
      </c>
      <c r="F224">
        <v>215</v>
      </c>
      <c r="G224">
        <v>4750</v>
      </c>
      <c r="H224" t="s">
        <v>36</v>
      </c>
      <c r="I224">
        <v>2008</v>
      </c>
    </row>
    <row r="225" spans="1:9" x14ac:dyDescent="0.65">
      <c r="A225">
        <v>224</v>
      </c>
      <c r="B225" t="s">
        <v>39</v>
      </c>
      <c r="C225" t="s">
        <v>37</v>
      </c>
      <c r="D225">
        <v>45.2</v>
      </c>
      <c r="E225">
        <v>16.399999999999999</v>
      </c>
      <c r="F225">
        <v>223</v>
      </c>
      <c r="G225">
        <v>5950</v>
      </c>
      <c r="H225" t="s">
        <v>35</v>
      </c>
      <c r="I225">
        <v>2008</v>
      </c>
    </row>
    <row r="226" spans="1:9" x14ac:dyDescent="0.65">
      <c r="A226">
        <v>225</v>
      </c>
      <c r="B226" t="s">
        <v>39</v>
      </c>
      <c r="C226" t="s">
        <v>37</v>
      </c>
      <c r="D226">
        <v>49.1</v>
      </c>
      <c r="E226">
        <v>14.5</v>
      </c>
      <c r="F226">
        <v>212</v>
      </c>
      <c r="G226">
        <v>4625</v>
      </c>
      <c r="H226" t="s">
        <v>36</v>
      </c>
      <c r="I226">
        <v>2009</v>
      </c>
    </row>
    <row r="227" spans="1:9" x14ac:dyDescent="0.65">
      <c r="A227">
        <v>226</v>
      </c>
      <c r="B227" t="s">
        <v>39</v>
      </c>
      <c r="C227" t="s">
        <v>37</v>
      </c>
      <c r="D227">
        <v>52.5</v>
      </c>
      <c r="E227">
        <v>15.6</v>
      </c>
      <c r="F227">
        <v>221</v>
      </c>
      <c r="G227">
        <v>5450</v>
      </c>
      <c r="H227" t="s">
        <v>35</v>
      </c>
      <c r="I227">
        <v>2009</v>
      </c>
    </row>
    <row r="228" spans="1:9" x14ac:dyDescent="0.65">
      <c r="A228">
        <v>227</v>
      </c>
      <c r="B228" t="s">
        <v>39</v>
      </c>
      <c r="C228" t="s">
        <v>37</v>
      </c>
      <c r="D228">
        <v>47.4</v>
      </c>
      <c r="E228">
        <v>14.6</v>
      </c>
      <c r="F228">
        <v>212</v>
      </c>
      <c r="G228">
        <v>4725</v>
      </c>
      <c r="H228" t="s">
        <v>36</v>
      </c>
      <c r="I228">
        <v>2009</v>
      </c>
    </row>
    <row r="229" spans="1:9" x14ac:dyDescent="0.65">
      <c r="A229">
        <v>228</v>
      </c>
      <c r="B229" t="s">
        <v>39</v>
      </c>
      <c r="C229" t="s">
        <v>37</v>
      </c>
      <c r="D229">
        <v>50</v>
      </c>
      <c r="E229">
        <v>15.9</v>
      </c>
      <c r="F229">
        <v>224</v>
      </c>
      <c r="G229">
        <v>5350</v>
      </c>
      <c r="H229" t="s">
        <v>35</v>
      </c>
      <c r="I229">
        <v>2009</v>
      </c>
    </row>
    <row r="230" spans="1:9" x14ac:dyDescent="0.65">
      <c r="A230">
        <v>229</v>
      </c>
      <c r="B230" t="s">
        <v>39</v>
      </c>
      <c r="C230" t="s">
        <v>37</v>
      </c>
      <c r="D230">
        <v>44.9</v>
      </c>
      <c r="E230">
        <v>13.8</v>
      </c>
      <c r="F230">
        <v>212</v>
      </c>
      <c r="G230">
        <v>4750</v>
      </c>
      <c r="H230" t="s">
        <v>36</v>
      </c>
      <c r="I230">
        <v>2009</v>
      </c>
    </row>
    <row r="231" spans="1:9" x14ac:dyDescent="0.65">
      <c r="A231">
        <v>230</v>
      </c>
      <c r="B231" t="s">
        <v>39</v>
      </c>
      <c r="C231" t="s">
        <v>37</v>
      </c>
      <c r="D231">
        <v>50.8</v>
      </c>
      <c r="E231">
        <v>17.3</v>
      </c>
      <c r="F231">
        <v>228</v>
      </c>
      <c r="G231">
        <v>5600</v>
      </c>
      <c r="H231" t="s">
        <v>35</v>
      </c>
      <c r="I231">
        <v>2009</v>
      </c>
    </row>
    <row r="232" spans="1:9" x14ac:dyDescent="0.65">
      <c r="A232">
        <v>231</v>
      </c>
      <c r="B232" t="s">
        <v>39</v>
      </c>
      <c r="C232" t="s">
        <v>37</v>
      </c>
      <c r="D232">
        <v>43.4</v>
      </c>
      <c r="E232">
        <v>14.4</v>
      </c>
      <c r="F232">
        <v>218</v>
      </c>
      <c r="G232">
        <v>4600</v>
      </c>
      <c r="H232" t="s">
        <v>36</v>
      </c>
      <c r="I232">
        <v>2009</v>
      </c>
    </row>
    <row r="233" spans="1:9" x14ac:dyDescent="0.65">
      <c r="A233">
        <v>232</v>
      </c>
      <c r="B233" t="s">
        <v>39</v>
      </c>
      <c r="C233" t="s">
        <v>37</v>
      </c>
      <c r="D233">
        <v>51.3</v>
      </c>
      <c r="E233">
        <v>14.2</v>
      </c>
      <c r="F233">
        <v>218</v>
      </c>
      <c r="G233">
        <v>5300</v>
      </c>
      <c r="H233" t="s">
        <v>35</v>
      </c>
      <c r="I233">
        <v>2009</v>
      </c>
    </row>
    <row r="234" spans="1:9" x14ac:dyDescent="0.65">
      <c r="A234">
        <v>233</v>
      </c>
      <c r="B234" t="s">
        <v>39</v>
      </c>
      <c r="C234" t="s">
        <v>37</v>
      </c>
      <c r="D234">
        <v>47.5</v>
      </c>
      <c r="E234">
        <v>14</v>
      </c>
      <c r="F234">
        <v>212</v>
      </c>
      <c r="G234">
        <v>4875</v>
      </c>
      <c r="H234" t="s">
        <v>36</v>
      </c>
      <c r="I234">
        <v>2009</v>
      </c>
    </row>
    <row r="235" spans="1:9" x14ac:dyDescent="0.65">
      <c r="A235">
        <v>234</v>
      </c>
      <c r="B235" t="s">
        <v>39</v>
      </c>
      <c r="C235" t="s">
        <v>37</v>
      </c>
      <c r="D235">
        <v>52.1</v>
      </c>
      <c r="E235">
        <v>17</v>
      </c>
      <c r="F235">
        <v>230</v>
      </c>
      <c r="G235">
        <v>5550</v>
      </c>
      <c r="H235" t="s">
        <v>35</v>
      </c>
      <c r="I235">
        <v>2009</v>
      </c>
    </row>
    <row r="236" spans="1:9" x14ac:dyDescent="0.65">
      <c r="A236">
        <v>235</v>
      </c>
      <c r="B236" t="s">
        <v>39</v>
      </c>
      <c r="C236" t="s">
        <v>37</v>
      </c>
      <c r="D236">
        <v>47.5</v>
      </c>
      <c r="E236">
        <v>15</v>
      </c>
      <c r="F236">
        <v>218</v>
      </c>
      <c r="G236">
        <v>4950</v>
      </c>
      <c r="H236" t="s">
        <v>36</v>
      </c>
      <c r="I236">
        <v>2009</v>
      </c>
    </row>
    <row r="237" spans="1:9" x14ac:dyDescent="0.65">
      <c r="A237">
        <v>236</v>
      </c>
      <c r="B237" t="s">
        <v>39</v>
      </c>
      <c r="C237" t="s">
        <v>37</v>
      </c>
      <c r="D237">
        <v>52.2</v>
      </c>
      <c r="E237">
        <v>17.100000000000001</v>
      </c>
      <c r="F237">
        <v>228</v>
      </c>
      <c r="G237">
        <v>5400</v>
      </c>
      <c r="H237" t="s">
        <v>35</v>
      </c>
      <c r="I237">
        <v>2009</v>
      </c>
    </row>
    <row r="238" spans="1:9" x14ac:dyDescent="0.65">
      <c r="A238">
        <v>237</v>
      </c>
      <c r="B238" t="s">
        <v>39</v>
      </c>
      <c r="C238" t="s">
        <v>37</v>
      </c>
      <c r="D238">
        <v>45.5</v>
      </c>
      <c r="E238">
        <v>14.5</v>
      </c>
      <c r="F238">
        <v>212</v>
      </c>
      <c r="G238">
        <v>4750</v>
      </c>
      <c r="H238" t="s">
        <v>36</v>
      </c>
      <c r="I238">
        <v>2009</v>
      </c>
    </row>
    <row r="239" spans="1:9" x14ac:dyDescent="0.65">
      <c r="A239">
        <v>238</v>
      </c>
      <c r="B239" t="s">
        <v>39</v>
      </c>
      <c r="C239" t="s">
        <v>37</v>
      </c>
      <c r="D239">
        <v>49.5</v>
      </c>
      <c r="E239">
        <v>16.100000000000001</v>
      </c>
      <c r="F239">
        <v>224</v>
      </c>
      <c r="G239">
        <v>5650</v>
      </c>
      <c r="H239" t="s">
        <v>35</v>
      </c>
      <c r="I239">
        <v>2009</v>
      </c>
    </row>
    <row r="240" spans="1:9" x14ac:dyDescent="0.65">
      <c r="A240">
        <v>239</v>
      </c>
      <c r="B240" t="s">
        <v>39</v>
      </c>
      <c r="C240" t="s">
        <v>37</v>
      </c>
      <c r="D240">
        <v>44.5</v>
      </c>
      <c r="E240">
        <v>14.7</v>
      </c>
      <c r="F240">
        <v>214</v>
      </c>
      <c r="G240">
        <v>4850</v>
      </c>
      <c r="H240" t="s">
        <v>36</v>
      </c>
      <c r="I240">
        <v>2009</v>
      </c>
    </row>
    <row r="241" spans="1:9" x14ac:dyDescent="0.65">
      <c r="A241">
        <v>240</v>
      </c>
      <c r="B241" t="s">
        <v>39</v>
      </c>
      <c r="C241" t="s">
        <v>37</v>
      </c>
      <c r="D241">
        <v>50.8</v>
      </c>
      <c r="E241">
        <v>15.7</v>
      </c>
      <c r="F241">
        <v>226</v>
      </c>
      <c r="G241">
        <v>5200</v>
      </c>
      <c r="H241" t="s">
        <v>35</v>
      </c>
      <c r="I241">
        <v>2009</v>
      </c>
    </row>
    <row r="242" spans="1:9" x14ac:dyDescent="0.65">
      <c r="A242">
        <v>241</v>
      </c>
      <c r="B242" t="s">
        <v>39</v>
      </c>
      <c r="C242" t="s">
        <v>37</v>
      </c>
      <c r="D242">
        <v>49.4</v>
      </c>
      <c r="E242">
        <v>15.8</v>
      </c>
      <c r="F242">
        <v>216</v>
      </c>
      <c r="G242">
        <v>4925</v>
      </c>
      <c r="H242" t="s">
        <v>35</v>
      </c>
      <c r="I242">
        <v>2009</v>
      </c>
    </row>
    <row r="243" spans="1:9" x14ac:dyDescent="0.65">
      <c r="A243">
        <v>242</v>
      </c>
      <c r="B243" t="s">
        <v>39</v>
      </c>
      <c r="C243" t="s">
        <v>37</v>
      </c>
      <c r="D243">
        <v>46.9</v>
      </c>
      <c r="E243">
        <v>14.6</v>
      </c>
      <c r="F243">
        <v>222</v>
      </c>
      <c r="G243">
        <v>4875</v>
      </c>
      <c r="H243" t="s">
        <v>36</v>
      </c>
      <c r="I243">
        <v>2009</v>
      </c>
    </row>
    <row r="244" spans="1:9" x14ac:dyDescent="0.65">
      <c r="A244">
        <v>243</v>
      </c>
      <c r="B244" t="s">
        <v>39</v>
      </c>
      <c r="C244" t="s">
        <v>37</v>
      </c>
      <c r="D244">
        <v>48.4</v>
      </c>
      <c r="E244">
        <v>14.4</v>
      </c>
      <c r="F244">
        <v>203</v>
      </c>
      <c r="G244">
        <v>4625</v>
      </c>
      <c r="H244" t="s">
        <v>36</v>
      </c>
      <c r="I244">
        <v>2009</v>
      </c>
    </row>
    <row r="245" spans="1:9" x14ac:dyDescent="0.65">
      <c r="A245">
        <v>244</v>
      </c>
      <c r="B245" t="s">
        <v>39</v>
      </c>
      <c r="C245" t="s">
        <v>37</v>
      </c>
      <c r="D245">
        <v>51.1</v>
      </c>
      <c r="E245">
        <v>16.5</v>
      </c>
      <c r="F245">
        <v>225</v>
      </c>
      <c r="G245">
        <v>5250</v>
      </c>
      <c r="H245" t="s">
        <v>35</v>
      </c>
      <c r="I245">
        <v>2009</v>
      </c>
    </row>
    <row r="246" spans="1:9" x14ac:dyDescent="0.65">
      <c r="A246">
        <v>245</v>
      </c>
      <c r="B246" t="s">
        <v>39</v>
      </c>
      <c r="C246" t="s">
        <v>37</v>
      </c>
      <c r="D246">
        <v>48.5</v>
      </c>
      <c r="E246">
        <v>15</v>
      </c>
      <c r="F246">
        <v>219</v>
      </c>
      <c r="G246">
        <v>4850</v>
      </c>
      <c r="H246" t="s">
        <v>36</v>
      </c>
      <c r="I246">
        <v>2009</v>
      </c>
    </row>
    <row r="247" spans="1:9" x14ac:dyDescent="0.65">
      <c r="A247">
        <v>246</v>
      </c>
      <c r="B247" t="s">
        <v>39</v>
      </c>
      <c r="C247" t="s">
        <v>37</v>
      </c>
      <c r="D247">
        <v>55.9</v>
      </c>
      <c r="E247">
        <v>17</v>
      </c>
      <c r="F247">
        <v>228</v>
      </c>
      <c r="G247">
        <v>5600</v>
      </c>
      <c r="H247" t="s">
        <v>35</v>
      </c>
      <c r="I247">
        <v>2009</v>
      </c>
    </row>
    <row r="248" spans="1:9" x14ac:dyDescent="0.65">
      <c r="A248">
        <v>247</v>
      </c>
      <c r="B248" t="s">
        <v>39</v>
      </c>
      <c r="C248" t="s">
        <v>37</v>
      </c>
      <c r="D248">
        <v>47.2</v>
      </c>
      <c r="E248">
        <v>15.5</v>
      </c>
      <c r="F248">
        <v>215</v>
      </c>
      <c r="G248">
        <v>4975</v>
      </c>
      <c r="H248" t="s">
        <v>36</v>
      </c>
      <c r="I248">
        <v>2009</v>
      </c>
    </row>
    <row r="249" spans="1:9" x14ac:dyDescent="0.65">
      <c r="A249">
        <v>248</v>
      </c>
      <c r="B249" t="s">
        <v>39</v>
      </c>
      <c r="C249" t="s">
        <v>37</v>
      </c>
      <c r="D249">
        <v>49.1</v>
      </c>
      <c r="E249">
        <v>15</v>
      </c>
      <c r="F249">
        <v>228</v>
      </c>
      <c r="G249">
        <v>5500</v>
      </c>
      <c r="H249" t="s">
        <v>35</v>
      </c>
      <c r="I249">
        <v>2009</v>
      </c>
    </row>
    <row r="250" spans="1:9" x14ac:dyDescent="0.65">
      <c r="A250">
        <v>249</v>
      </c>
      <c r="B250" t="s">
        <v>39</v>
      </c>
      <c r="C250" t="s">
        <v>37</v>
      </c>
      <c r="D250">
        <v>46.8</v>
      </c>
      <c r="E250">
        <v>16.100000000000001</v>
      </c>
      <c r="F250">
        <v>215</v>
      </c>
      <c r="G250">
        <v>5500</v>
      </c>
      <c r="H250" t="s">
        <v>35</v>
      </c>
      <c r="I250">
        <v>2009</v>
      </c>
    </row>
    <row r="251" spans="1:9" x14ac:dyDescent="0.65">
      <c r="A251">
        <v>250</v>
      </c>
      <c r="B251" t="s">
        <v>39</v>
      </c>
      <c r="C251" t="s">
        <v>37</v>
      </c>
      <c r="D251">
        <v>41.7</v>
      </c>
      <c r="E251">
        <v>14.7</v>
      </c>
      <c r="F251">
        <v>210</v>
      </c>
      <c r="G251">
        <v>4700</v>
      </c>
      <c r="H251" t="s">
        <v>36</v>
      </c>
      <c r="I251">
        <v>2009</v>
      </c>
    </row>
    <row r="252" spans="1:9" x14ac:dyDescent="0.65">
      <c r="A252">
        <v>251</v>
      </c>
      <c r="B252" t="s">
        <v>39</v>
      </c>
      <c r="C252" t="s">
        <v>37</v>
      </c>
      <c r="D252">
        <v>53.4</v>
      </c>
      <c r="E252">
        <v>15.8</v>
      </c>
      <c r="F252">
        <v>219</v>
      </c>
      <c r="G252">
        <v>5500</v>
      </c>
      <c r="H252" t="s">
        <v>35</v>
      </c>
      <c r="I252">
        <v>2009</v>
      </c>
    </row>
    <row r="253" spans="1:9" x14ac:dyDescent="0.65">
      <c r="A253">
        <v>252</v>
      </c>
      <c r="B253" t="s">
        <v>39</v>
      </c>
      <c r="C253" t="s">
        <v>37</v>
      </c>
      <c r="D253">
        <v>43.3</v>
      </c>
      <c r="E253">
        <v>14</v>
      </c>
      <c r="F253">
        <v>208</v>
      </c>
      <c r="G253">
        <v>4575</v>
      </c>
      <c r="H253" t="s">
        <v>36</v>
      </c>
      <c r="I253">
        <v>2009</v>
      </c>
    </row>
    <row r="254" spans="1:9" x14ac:dyDescent="0.65">
      <c r="A254">
        <v>253</v>
      </c>
      <c r="B254" t="s">
        <v>39</v>
      </c>
      <c r="C254" t="s">
        <v>37</v>
      </c>
      <c r="D254">
        <v>48.1</v>
      </c>
      <c r="E254">
        <v>15.1</v>
      </c>
      <c r="F254">
        <v>209</v>
      </c>
      <c r="G254">
        <v>5500</v>
      </c>
      <c r="H254" t="s">
        <v>35</v>
      </c>
      <c r="I254">
        <v>2009</v>
      </c>
    </row>
    <row r="255" spans="1:9" x14ac:dyDescent="0.65">
      <c r="A255">
        <v>254</v>
      </c>
      <c r="B255" t="s">
        <v>39</v>
      </c>
      <c r="C255" t="s">
        <v>37</v>
      </c>
      <c r="D255">
        <v>50.5</v>
      </c>
      <c r="E255">
        <v>15.2</v>
      </c>
      <c r="F255">
        <v>216</v>
      </c>
      <c r="G255">
        <v>5000</v>
      </c>
      <c r="H255" t="s">
        <v>36</v>
      </c>
      <c r="I255">
        <v>2009</v>
      </c>
    </row>
    <row r="256" spans="1:9" x14ac:dyDescent="0.65">
      <c r="A256">
        <v>255</v>
      </c>
      <c r="B256" t="s">
        <v>39</v>
      </c>
      <c r="C256" t="s">
        <v>37</v>
      </c>
      <c r="D256">
        <v>49.8</v>
      </c>
      <c r="E256">
        <v>15.9</v>
      </c>
      <c r="F256">
        <v>229</v>
      </c>
      <c r="G256">
        <v>5950</v>
      </c>
      <c r="H256" t="s">
        <v>35</v>
      </c>
      <c r="I256">
        <v>2009</v>
      </c>
    </row>
    <row r="257" spans="1:9" x14ac:dyDescent="0.65">
      <c r="A257">
        <v>256</v>
      </c>
      <c r="B257" t="s">
        <v>39</v>
      </c>
      <c r="C257" t="s">
        <v>37</v>
      </c>
      <c r="D257">
        <v>43.5</v>
      </c>
      <c r="E257">
        <v>15.2</v>
      </c>
      <c r="F257">
        <v>213</v>
      </c>
      <c r="G257">
        <v>4650</v>
      </c>
      <c r="H257" t="s">
        <v>36</v>
      </c>
      <c r="I257">
        <v>2009</v>
      </c>
    </row>
    <row r="258" spans="1:9" x14ac:dyDescent="0.65">
      <c r="A258">
        <v>257</v>
      </c>
      <c r="B258" t="s">
        <v>39</v>
      </c>
      <c r="C258" t="s">
        <v>37</v>
      </c>
      <c r="D258">
        <v>51.5</v>
      </c>
      <c r="E258">
        <v>16.3</v>
      </c>
      <c r="F258">
        <v>230</v>
      </c>
      <c r="G258">
        <v>5500</v>
      </c>
      <c r="H258" t="s">
        <v>35</v>
      </c>
      <c r="I258">
        <v>2009</v>
      </c>
    </row>
    <row r="259" spans="1:9" x14ac:dyDescent="0.65">
      <c r="A259">
        <v>258</v>
      </c>
      <c r="B259" t="s">
        <v>39</v>
      </c>
      <c r="C259" t="s">
        <v>37</v>
      </c>
      <c r="D259">
        <v>46.2</v>
      </c>
      <c r="E259">
        <v>14.1</v>
      </c>
      <c r="F259">
        <v>217</v>
      </c>
      <c r="G259">
        <v>4375</v>
      </c>
      <c r="H259" t="s">
        <v>36</v>
      </c>
      <c r="I259">
        <v>2009</v>
      </c>
    </row>
    <row r="260" spans="1:9" x14ac:dyDescent="0.65">
      <c r="A260">
        <v>259</v>
      </c>
      <c r="B260" t="s">
        <v>39</v>
      </c>
      <c r="C260" t="s">
        <v>37</v>
      </c>
      <c r="D260">
        <v>55.1</v>
      </c>
      <c r="E260">
        <v>16</v>
      </c>
      <c r="F260">
        <v>230</v>
      </c>
      <c r="G260">
        <v>5850</v>
      </c>
      <c r="H260" t="s">
        <v>35</v>
      </c>
      <c r="I260">
        <v>2009</v>
      </c>
    </row>
    <row r="261" spans="1:9" x14ac:dyDescent="0.65">
      <c r="A261">
        <v>260</v>
      </c>
      <c r="B261" t="s">
        <v>39</v>
      </c>
      <c r="C261" t="s">
        <v>37</v>
      </c>
      <c r="D261">
        <v>48.8</v>
      </c>
      <c r="E261">
        <v>16.2</v>
      </c>
      <c r="F261">
        <v>222</v>
      </c>
      <c r="G261">
        <v>6000</v>
      </c>
      <c r="H261" t="s">
        <v>35</v>
      </c>
      <c r="I261">
        <v>2009</v>
      </c>
    </row>
    <row r="262" spans="1:9" x14ac:dyDescent="0.65">
      <c r="A262">
        <v>261</v>
      </c>
      <c r="B262" t="s">
        <v>39</v>
      </c>
      <c r="C262" t="s">
        <v>37</v>
      </c>
      <c r="D262">
        <v>47.2</v>
      </c>
      <c r="E262">
        <v>13.7</v>
      </c>
      <c r="F262">
        <v>214</v>
      </c>
      <c r="G262">
        <v>4925</v>
      </c>
      <c r="H262" t="s">
        <v>36</v>
      </c>
      <c r="I262">
        <v>2009</v>
      </c>
    </row>
    <row r="263" spans="1:9" x14ac:dyDescent="0.65">
      <c r="A263">
        <v>262</v>
      </c>
      <c r="B263" t="s">
        <v>39</v>
      </c>
      <c r="C263" t="s">
        <v>37</v>
      </c>
      <c r="D263">
        <v>46.8</v>
      </c>
      <c r="E263">
        <v>14.3</v>
      </c>
      <c r="F263">
        <v>215</v>
      </c>
      <c r="G263">
        <v>4850</v>
      </c>
      <c r="H263" t="s">
        <v>36</v>
      </c>
      <c r="I263">
        <v>2009</v>
      </c>
    </row>
    <row r="264" spans="1:9" x14ac:dyDescent="0.65">
      <c r="A264">
        <v>263</v>
      </c>
      <c r="B264" t="s">
        <v>39</v>
      </c>
      <c r="C264" t="s">
        <v>37</v>
      </c>
      <c r="D264">
        <v>50.4</v>
      </c>
      <c r="E264">
        <v>15.7</v>
      </c>
      <c r="F264">
        <v>222</v>
      </c>
      <c r="G264">
        <v>5750</v>
      </c>
      <c r="H264" t="s">
        <v>35</v>
      </c>
      <c r="I264">
        <v>2009</v>
      </c>
    </row>
    <row r="265" spans="1:9" x14ac:dyDescent="0.65">
      <c r="A265">
        <v>264</v>
      </c>
      <c r="B265" t="s">
        <v>39</v>
      </c>
      <c r="C265" t="s">
        <v>37</v>
      </c>
      <c r="D265">
        <v>45.2</v>
      </c>
      <c r="E265">
        <v>14.8</v>
      </c>
      <c r="F265">
        <v>212</v>
      </c>
      <c r="G265">
        <v>5200</v>
      </c>
      <c r="H265" t="s">
        <v>36</v>
      </c>
      <c r="I265">
        <v>2009</v>
      </c>
    </row>
    <row r="266" spans="1:9" x14ac:dyDescent="0.65">
      <c r="A266">
        <v>265</v>
      </c>
      <c r="B266" t="s">
        <v>39</v>
      </c>
      <c r="C266" t="s">
        <v>37</v>
      </c>
      <c r="D266">
        <v>49.9</v>
      </c>
      <c r="E266">
        <v>16.100000000000001</v>
      </c>
      <c r="F266">
        <v>213</v>
      </c>
      <c r="G266">
        <v>5400</v>
      </c>
      <c r="H266" t="s">
        <v>35</v>
      </c>
      <c r="I266">
        <v>2009</v>
      </c>
    </row>
    <row r="267" spans="1:9" x14ac:dyDescent="0.65">
      <c r="A267">
        <v>266</v>
      </c>
      <c r="B267" t="s">
        <v>40</v>
      </c>
      <c r="C267" t="s">
        <v>38</v>
      </c>
      <c r="D267">
        <v>46.5</v>
      </c>
      <c r="E267">
        <v>17.899999999999999</v>
      </c>
      <c r="F267">
        <v>192</v>
      </c>
      <c r="G267">
        <v>3500</v>
      </c>
      <c r="H267" t="s">
        <v>36</v>
      </c>
      <c r="I267">
        <v>2007</v>
      </c>
    </row>
    <row r="268" spans="1:9" x14ac:dyDescent="0.65">
      <c r="A268">
        <v>267</v>
      </c>
      <c r="B268" t="s">
        <v>40</v>
      </c>
      <c r="C268" t="s">
        <v>38</v>
      </c>
      <c r="D268">
        <v>50</v>
      </c>
      <c r="E268">
        <v>19.5</v>
      </c>
      <c r="F268">
        <v>196</v>
      </c>
      <c r="G268">
        <v>3900</v>
      </c>
      <c r="H268" t="s">
        <v>35</v>
      </c>
      <c r="I268">
        <v>2007</v>
      </c>
    </row>
    <row r="269" spans="1:9" x14ac:dyDescent="0.65">
      <c r="A269">
        <v>268</v>
      </c>
      <c r="B269" t="s">
        <v>40</v>
      </c>
      <c r="C269" t="s">
        <v>38</v>
      </c>
      <c r="D269">
        <v>51.3</v>
      </c>
      <c r="E269">
        <v>19.2</v>
      </c>
      <c r="F269">
        <v>193</v>
      </c>
      <c r="G269">
        <v>3650</v>
      </c>
      <c r="H269" t="s">
        <v>35</v>
      </c>
      <c r="I269">
        <v>2007</v>
      </c>
    </row>
    <row r="270" spans="1:9" x14ac:dyDescent="0.65">
      <c r="A270">
        <v>269</v>
      </c>
      <c r="B270" t="s">
        <v>40</v>
      </c>
      <c r="C270" t="s">
        <v>38</v>
      </c>
      <c r="D270">
        <v>45.4</v>
      </c>
      <c r="E270">
        <v>18.7</v>
      </c>
      <c r="F270">
        <v>188</v>
      </c>
      <c r="G270">
        <v>3525</v>
      </c>
      <c r="H270" t="s">
        <v>36</v>
      </c>
      <c r="I270">
        <v>2007</v>
      </c>
    </row>
    <row r="271" spans="1:9" x14ac:dyDescent="0.65">
      <c r="A271">
        <v>270</v>
      </c>
      <c r="B271" t="s">
        <v>40</v>
      </c>
      <c r="C271" t="s">
        <v>38</v>
      </c>
      <c r="D271">
        <v>52.7</v>
      </c>
      <c r="E271">
        <v>19.8</v>
      </c>
      <c r="F271">
        <v>197</v>
      </c>
      <c r="G271">
        <v>3725</v>
      </c>
      <c r="H271" t="s">
        <v>35</v>
      </c>
      <c r="I271">
        <v>2007</v>
      </c>
    </row>
    <row r="272" spans="1:9" x14ac:dyDescent="0.65">
      <c r="A272">
        <v>271</v>
      </c>
      <c r="B272" t="s">
        <v>40</v>
      </c>
      <c r="C272" t="s">
        <v>38</v>
      </c>
      <c r="D272">
        <v>45.2</v>
      </c>
      <c r="E272">
        <v>17.8</v>
      </c>
      <c r="F272">
        <v>198</v>
      </c>
      <c r="G272">
        <v>3950</v>
      </c>
      <c r="H272" t="s">
        <v>36</v>
      </c>
      <c r="I272">
        <v>2007</v>
      </c>
    </row>
    <row r="273" spans="1:9" x14ac:dyDescent="0.65">
      <c r="A273">
        <v>272</v>
      </c>
      <c r="B273" t="s">
        <v>40</v>
      </c>
      <c r="C273" t="s">
        <v>38</v>
      </c>
      <c r="D273">
        <v>46.1</v>
      </c>
      <c r="E273">
        <v>18.2</v>
      </c>
      <c r="F273">
        <v>178</v>
      </c>
      <c r="G273">
        <v>3250</v>
      </c>
      <c r="H273" t="s">
        <v>36</v>
      </c>
      <c r="I273">
        <v>2007</v>
      </c>
    </row>
    <row r="274" spans="1:9" x14ac:dyDescent="0.65">
      <c r="A274">
        <v>273</v>
      </c>
      <c r="B274" t="s">
        <v>40</v>
      </c>
      <c r="C274" t="s">
        <v>38</v>
      </c>
      <c r="D274">
        <v>51.3</v>
      </c>
      <c r="E274">
        <v>18.2</v>
      </c>
      <c r="F274">
        <v>197</v>
      </c>
      <c r="G274">
        <v>3750</v>
      </c>
      <c r="H274" t="s">
        <v>35</v>
      </c>
      <c r="I274">
        <v>2007</v>
      </c>
    </row>
    <row r="275" spans="1:9" x14ac:dyDescent="0.65">
      <c r="A275">
        <v>274</v>
      </c>
      <c r="B275" t="s">
        <v>40</v>
      </c>
      <c r="C275" t="s">
        <v>38</v>
      </c>
      <c r="D275">
        <v>46</v>
      </c>
      <c r="E275">
        <v>18.899999999999999</v>
      </c>
      <c r="F275">
        <v>195</v>
      </c>
      <c r="G275">
        <v>4150</v>
      </c>
      <c r="H275" t="s">
        <v>36</v>
      </c>
      <c r="I275">
        <v>2007</v>
      </c>
    </row>
    <row r="276" spans="1:9" x14ac:dyDescent="0.65">
      <c r="A276">
        <v>275</v>
      </c>
      <c r="B276" t="s">
        <v>40</v>
      </c>
      <c r="C276" t="s">
        <v>38</v>
      </c>
      <c r="D276">
        <v>51.3</v>
      </c>
      <c r="E276">
        <v>19.899999999999999</v>
      </c>
      <c r="F276">
        <v>198</v>
      </c>
      <c r="G276">
        <v>3700</v>
      </c>
      <c r="H276" t="s">
        <v>35</v>
      </c>
      <c r="I276">
        <v>2007</v>
      </c>
    </row>
    <row r="277" spans="1:9" x14ac:dyDescent="0.65">
      <c r="A277">
        <v>276</v>
      </c>
      <c r="B277" t="s">
        <v>40</v>
      </c>
      <c r="C277" t="s">
        <v>38</v>
      </c>
      <c r="D277">
        <v>46.6</v>
      </c>
      <c r="E277">
        <v>17.8</v>
      </c>
      <c r="F277">
        <v>193</v>
      </c>
      <c r="G277">
        <v>3800</v>
      </c>
      <c r="H277" t="s">
        <v>36</v>
      </c>
      <c r="I277">
        <v>2007</v>
      </c>
    </row>
    <row r="278" spans="1:9" x14ac:dyDescent="0.65">
      <c r="A278">
        <v>277</v>
      </c>
      <c r="B278" t="s">
        <v>40</v>
      </c>
      <c r="C278" t="s">
        <v>38</v>
      </c>
      <c r="D278">
        <v>51.7</v>
      </c>
      <c r="E278">
        <v>20.3</v>
      </c>
      <c r="F278">
        <v>194</v>
      </c>
      <c r="G278">
        <v>3775</v>
      </c>
      <c r="H278" t="s">
        <v>35</v>
      </c>
      <c r="I278">
        <v>2007</v>
      </c>
    </row>
    <row r="279" spans="1:9" x14ac:dyDescent="0.65">
      <c r="A279">
        <v>278</v>
      </c>
      <c r="B279" t="s">
        <v>40</v>
      </c>
      <c r="C279" t="s">
        <v>38</v>
      </c>
      <c r="D279">
        <v>47</v>
      </c>
      <c r="E279">
        <v>17.3</v>
      </c>
      <c r="F279">
        <v>185</v>
      </c>
      <c r="G279">
        <v>3700</v>
      </c>
      <c r="H279" t="s">
        <v>36</v>
      </c>
      <c r="I279">
        <v>2007</v>
      </c>
    </row>
    <row r="280" spans="1:9" x14ac:dyDescent="0.65">
      <c r="A280">
        <v>279</v>
      </c>
      <c r="B280" t="s">
        <v>40</v>
      </c>
      <c r="C280" t="s">
        <v>38</v>
      </c>
      <c r="D280">
        <v>52</v>
      </c>
      <c r="E280">
        <v>18.100000000000001</v>
      </c>
      <c r="F280">
        <v>201</v>
      </c>
      <c r="G280">
        <v>4050</v>
      </c>
      <c r="H280" t="s">
        <v>35</v>
      </c>
      <c r="I280">
        <v>2007</v>
      </c>
    </row>
    <row r="281" spans="1:9" x14ac:dyDescent="0.65">
      <c r="A281">
        <v>280</v>
      </c>
      <c r="B281" t="s">
        <v>40</v>
      </c>
      <c r="C281" t="s">
        <v>38</v>
      </c>
      <c r="D281">
        <v>45.9</v>
      </c>
      <c r="E281">
        <v>17.100000000000001</v>
      </c>
      <c r="F281">
        <v>190</v>
      </c>
      <c r="G281">
        <v>3575</v>
      </c>
      <c r="H281" t="s">
        <v>36</v>
      </c>
      <c r="I281">
        <v>2007</v>
      </c>
    </row>
    <row r="282" spans="1:9" x14ac:dyDescent="0.65">
      <c r="A282">
        <v>281</v>
      </c>
      <c r="B282" t="s">
        <v>40</v>
      </c>
      <c r="C282" t="s">
        <v>38</v>
      </c>
      <c r="D282">
        <v>50.5</v>
      </c>
      <c r="E282">
        <v>19.600000000000001</v>
      </c>
      <c r="F282">
        <v>201</v>
      </c>
      <c r="G282">
        <v>4050</v>
      </c>
      <c r="H282" t="s">
        <v>35</v>
      </c>
      <c r="I282">
        <v>2007</v>
      </c>
    </row>
    <row r="283" spans="1:9" x14ac:dyDescent="0.65">
      <c r="A283">
        <v>282</v>
      </c>
      <c r="B283" t="s">
        <v>40</v>
      </c>
      <c r="C283" t="s">
        <v>38</v>
      </c>
      <c r="D283">
        <v>50.3</v>
      </c>
      <c r="E283">
        <v>20</v>
      </c>
      <c r="F283">
        <v>197</v>
      </c>
      <c r="G283">
        <v>3300</v>
      </c>
      <c r="H283" t="s">
        <v>35</v>
      </c>
      <c r="I283">
        <v>2007</v>
      </c>
    </row>
    <row r="284" spans="1:9" x14ac:dyDescent="0.65">
      <c r="A284">
        <v>283</v>
      </c>
      <c r="B284" t="s">
        <v>40</v>
      </c>
      <c r="C284" t="s">
        <v>38</v>
      </c>
      <c r="D284">
        <v>58</v>
      </c>
      <c r="E284">
        <v>17.8</v>
      </c>
      <c r="F284">
        <v>181</v>
      </c>
      <c r="G284">
        <v>3700</v>
      </c>
      <c r="H284" t="s">
        <v>36</v>
      </c>
      <c r="I284">
        <v>2007</v>
      </c>
    </row>
    <row r="285" spans="1:9" x14ac:dyDescent="0.65">
      <c r="A285">
        <v>284</v>
      </c>
      <c r="B285" t="s">
        <v>40</v>
      </c>
      <c r="C285" t="s">
        <v>38</v>
      </c>
      <c r="D285">
        <v>46.4</v>
      </c>
      <c r="E285">
        <v>18.600000000000001</v>
      </c>
      <c r="F285">
        <v>190</v>
      </c>
      <c r="G285">
        <v>3450</v>
      </c>
      <c r="H285" t="s">
        <v>36</v>
      </c>
      <c r="I285">
        <v>2007</v>
      </c>
    </row>
    <row r="286" spans="1:9" x14ac:dyDescent="0.65">
      <c r="A286">
        <v>285</v>
      </c>
      <c r="B286" t="s">
        <v>40</v>
      </c>
      <c r="C286" t="s">
        <v>38</v>
      </c>
      <c r="D286">
        <v>49.2</v>
      </c>
      <c r="E286">
        <v>18.2</v>
      </c>
      <c r="F286">
        <v>195</v>
      </c>
      <c r="G286">
        <v>4400</v>
      </c>
      <c r="H286" t="s">
        <v>35</v>
      </c>
      <c r="I286">
        <v>2007</v>
      </c>
    </row>
    <row r="287" spans="1:9" x14ac:dyDescent="0.65">
      <c r="A287">
        <v>286</v>
      </c>
      <c r="B287" t="s">
        <v>40</v>
      </c>
      <c r="C287" t="s">
        <v>38</v>
      </c>
      <c r="D287">
        <v>42.4</v>
      </c>
      <c r="E287">
        <v>17.3</v>
      </c>
      <c r="F287">
        <v>181</v>
      </c>
      <c r="G287">
        <v>3600</v>
      </c>
      <c r="H287" t="s">
        <v>36</v>
      </c>
      <c r="I287">
        <v>2007</v>
      </c>
    </row>
    <row r="288" spans="1:9" x14ac:dyDescent="0.65">
      <c r="A288">
        <v>287</v>
      </c>
      <c r="B288" t="s">
        <v>40</v>
      </c>
      <c r="C288" t="s">
        <v>38</v>
      </c>
      <c r="D288">
        <v>48.5</v>
      </c>
      <c r="E288">
        <v>17.5</v>
      </c>
      <c r="F288">
        <v>191</v>
      </c>
      <c r="G288">
        <v>3400</v>
      </c>
      <c r="H288" t="s">
        <v>35</v>
      </c>
      <c r="I288">
        <v>2007</v>
      </c>
    </row>
    <row r="289" spans="1:9" x14ac:dyDescent="0.65">
      <c r="A289">
        <v>288</v>
      </c>
      <c r="B289" t="s">
        <v>40</v>
      </c>
      <c r="C289" t="s">
        <v>38</v>
      </c>
      <c r="D289">
        <v>43.2</v>
      </c>
      <c r="E289">
        <v>16.600000000000001</v>
      </c>
      <c r="F289">
        <v>187</v>
      </c>
      <c r="G289">
        <v>2900</v>
      </c>
      <c r="H289" t="s">
        <v>36</v>
      </c>
      <c r="I289">
        <v>2007</v>
      </c>
    </row>
    <row r="290" spans="1:9" x14ac:dyDescent="0.65">
      <c r="A290">
        <v>289</v>
      </c>
      <c r="B290" t="s">
        <v>40</v>
      </c>
      <c r="C290" t="s">
        <v>38</v>
      </c>
      <c r="D290">
        <v>50.6</v>
      </c>
      <c r="E290">
        <v>19.399999999999999</v>
      </c>
      <c r="F290">
        <v>193</v>
      </c>
      <c r="G290">
        <v>3800</v>
      </c>
      <c r="H290" t="s">
        <v>35</v>
      </c>
      <c r="I290">
        <v>2007</v>
      </c>
    </row>
    <row r="291" spans="1:9" x14ac:dyDescent="0.65">
      <c r="A291">
        <v>290</v>
      </c>
      <c r="B291" t="s">
        <v>40</v>
      </c>
      <c r="C291" t="s">
        <v>38</v>
      </c>
      <c r="D291">
        <v>46.7</v>
      </c>
      <c r="E291">
        <v>17.899999999999999</v>
      </c>
      <c r="F291">
        <v>195</v>
      </c>
      <c r="G291">
        <v>3300</v>
      </c>
      <c r="H291" t="s">
        <v>36</v>
      </c>
      <c r="I291">
        <v>2007</v>
      </c>
    </row>
    <row r="292" spans="1:9" x14ac:dyDescent="0.65">
      <c r="A292">
        <v>291</v>
      </c>
      <c r="B292" t="s">
        <v>40</v>
      </c>
      <c r="C292" t="s">
        <v>38</v>
      </c>
      <c r="D292">
        <v>52</v>
      </c>
      <c r="E292">
        <v>19</v>
      </c>
      <c r="F292">
        <v>197</v>
      </c>
      <c r="G292">
        <v>4150</v>
      </c>
      <c r="H292" t="s">
        <v>35</v>
      </c>
      <c r="I292">
        <v>2007</v>
      </c>
    </row>
    <row r="293" spans="1:9" x14ac:dyDescent="0.65">
      <c r="A293">
        <v>292</v>
      </c>
      <c r="B293" t="s">
        <v>40</v>
      </c>
      <c r="C293" t="s">
        <v>38</v>
      </c>
      <c r="D293">
        <v>50.5</v>
      </c>
      <c r="E293">
        <v>18.399999999999999</v>
      </c>
      <c r="F293">
        <v>200</v>
      </c>
      <c r="G293">
        <v>3400</v>
      </c>
      <c r="H293" t="s">
        <v>36</v>
      </c>
      <c r="I293">
        <v>2008</v>
      </c>
    </row>
    <row r="294" spans="1:9" x14ac:dyDescent="0.65">
      <c r="A294">
        <v>293</v>
      </c>
      <c r="B294" t="s">
        <v>40</v>
      </c>
      <c r="C294" t="s">
        <v>38</v>
      </c>
      <c r="D294">
        <v>49.5</v>
      </c>
      <c r="E294">
        <v>19</v>
      </c>
      <c r="F294">
        <v>200</v>
      </c>
      <c r="G294">
        <v>3800</v>
      </c>
      <c r="H294" t="s">
        <v>35</v>
      </c>
      <c r="I294">
        <v>2008</v>
      </c>
    </row>
    <row r="295" spans="1:9" x14ac:dyDescent="0.65">
      <c r="A295">
        <v>294</v>
      </c>
      <c r="B295" t="s">
        <v>40</v>
      </c>
      <c r="C295" t="s">
        <v>38</v>
      </c>
      <c r="D295">
        <v>46.4</v>
      </c>
      <c r="E295">
        <v>17.8</v>
      </c>
      <c r="F295">
        <v>191</v>
      </c>
      <c r="G295">
        <v>3700</v>
      </c>
      <c r="H295" t="s">
        <v>36</v>
      </c>
      <c r="I295">
        <v>2008</v>
      </c>
    </row>
    <row r="296" spans="1:9" x14ac:dyDescent="0.65">
      <c r="A296">
        <v>295</v>
      </c>
      <c r="B296" t="s">
        <v>40</v>
      </c>
      <c r="C296" t="s">
        <v>38</v>
      </c>
      <c r="D296">
        <v>52.8</v>
      </c>
      <c r="E296">
        <v>20</v>
      </c>
      <c r="F296">
        <v>205</v>
      </c>
      <c r="G296">
        <v>4550</v>
      </c>
      <c r="H296" t="s">
        <v>35</v>
      </c>
      <c r="I296">
        <v>2008</v>
      </c>
    </row>
    <row r="297" spans="1:9" x14ac:dyDescent="0.65">
      <c r="A297">
        <v>296</v>
      </c>
      <c r="B297" t="s">
        <v>40</v>
      </c>
      <c r="C297" t="s">
        <v>38</v>
      </c>
      <c r="D297">
        <v>40.9</v>
      </c>
      <c r="E297">
        <v>16.600000000000001</v>
      </c>
      <c r="F297">
        <v>187</v>
      </c>
      <c r="G297">
        <v>3200</v>
      </c>
      <c r="H297" t="s">
        <v>36</v>
      </c>
      <c r="I297">
        <v>2008</v>
      </c>
    </row>
    <row r="298" spans="1:9" x14ac:dyDescent="0.65">
      <c r="A298">
        <v>297</v>
      </c>
      <c r="B298" t="s">
        <v>40</v>
      </c>
      <c r="C298" t="s">
        <v>38</v>
      </c>
      <c r="D298">
        <v>54.2</v>
      </c>
      <c r="E298">
        <v>20.8</v>
      </c>
      <c r="F298">
        <v>201</v>
      </c>
      <c r="G298">
        <v>4300</v>
      </c>
      <c r="H298" t="s">
        <v>35</v>
      </c>
      <c r="I298">
        <v>2008</v>
      </c>
    </row>
    <row r="299" spans="1:9" x14ac:dyDescent="0.65">
      <c r="A299">
        <v>298</v>
      </c>
      <c r="B299" t="s">
        <v>40</v>
      </c>
      <c r="C299" t="s">
        <v>38</v>
      </c>
      <c r="D299">
        <v>42.5</v>
      </c>
      <c r="E299">
        <v>16.7</v>
      </c>
      <c r="F299">
        <v>187</v>
      </c>
      <c r="G299">
        <v>3350</v>
      </c>
      <c r="H299" t="s">
        <v>36</v>
      </c>
      <c r="I299">
        <v>2008</v>
      </c>
    </row>
    <row r="300" spans="1:9" x14ac:dyDescent="0.65">
      <c r="A300">
        <v>299</v>
      </c>
      <c r="B300" t="s">
        <v>40</v>
      </c>
      <c r="C300" t="s">
        <v>38</v>
      </c>
      <c r="D300">
        <v>51</v>
      </c>
      <c r="E300">
        <v>18.8</v>
      </c>
      <c r="F300">
        <v>203</v>
      </c>
      <c r="G300">
        <v>4100</v>
      </c>
      <c r="H300" t="s">
        <v>35</v>
      </c>
      <c r="I300">
        <v>2008</v>
      </c>
    </row>
    <row r="301" spans="1:9" x14ac:dyDescent="0.65">
      <c r="A301">
        <v>300</v>
      </c>
      <c r="B301" t="s">
        <v>40</v>
      </c>
      <c r="C301" t="s">
        <v>38</v>
      </c>
      <c r="D301">
        <v>49.7</v>
      </c>
      <c r="E301">
        <v>18.600000000000001</v>
      </c>
      <c r="F301">
        <v>195</v>
      </c>
      <c r="G301">
        <v>3600</v>
      </c>
      <c r="H301" t="s">
        <v>35</v>
      </c>
      <c r="I301">
        <v>2008</v>
      </c>
    </row>
    <row r="302" spans="1:9" x14ac:dyDescent="0.65">
      <c r="A302">
        <v>301</v>
      </c>
      <c r="B302" t="s">
        <v>40</v>
      </c>
      <c r="C302" t="s">
        <v>38</v>
      </c>
      <c r="D302">
        <v>47.5</v>
      </c>
      <c r="E302">
        <v>16.8</v>
      </c>
      <c r="F302">
        <v>199</v>
      </c>
      <c r="G302">
        <v>3900</v>
      </c>
      <c r="H302" t="s">
        <v>36</v>
      </c>
      <c r="I302">
        <v>2008</v>
      </c>
    </row>
    <row r="303" spans="1:9" x14ac:dyDescent="0.65">
      <c r="A303">
        <v>302</v>
      </c>
      <c r="B303" t="s">
        <v>40</v>
      </c>
      <c r="C303" t="s">
        <v>38</v>
      </c>
      <c r="D303">
        <v>47.6</v>
      </c>
      <c r="E303">
        <v>18.3</v>
      </c>
      <c r="F303">
        <v>195</v>
      </c>
      <c r="G303">
        <v>3850</v>
      </c>
      <c r="H303" t="s">
        <v>36</v>
      </c>
      <c r="I303">
        <v>2008</v>
      </c>
    </row>
    <row r="304" spans="1:9" x14ac:dyDescent="0.65">
      <c r="A304">
        <v>303</v>
      </c>
      <c r="B304" t="s">
        <v>40</v>
      </c>
      <c r="C304" t="s">
        <v>38</v>
      </c>
      <c r="D304">
        <v>52</v>
      </c>
      <c r="E304">
        <v>20.7</v>
      </c>
      <c r="F304">
        <v>210</v>
      </c>
      <c r="G304">
        <v>4800</v>
      </c>
      <c r="H304" t="s">
        <v>35</v>
      </c>
      <c r="I304">
        <v>2008</v>
      </c>
    </row>
    <row r="305" spans="1:9" x14ac:dyDescent="0.65">
      <c r="A305">
        <v>304</v>
      </c>
      <c r="B305" t="s">
        <v>40</v>
      </c>
      <c r="C305" t="s">
        <v>38</v>
      </c>
      <c r="D305">
        <v>46.9</v>
      </c>
      <c r="E305">
        <v>16.600000000000001</v>
      </c>
      <c r="F305">
        <v>192</v>
      </c>
      <c r="G305">
        <v>2700</v>
      </c>
      <c r="H305" t="s">
        <v>36</v>
      </c>
      <c r="I305">
        <v>2008</v>
      </c>
    </row>
    <row r="306" spans="1:9" x14ac:dyDescent="0.65">
      <c r="A306">
        <v>305</v>
      </c>
      <c r="B306" t="s">
        <v>40</v>
      </c>
      <c r="C306" t="s">
        <v>38</v>
      </c>
      <c r="D306">
        <v>53.5</v>
      </c>
      <c r="E306">
        <v>19.899999999999999</v>
      </c>
      <c r="F306">
        <v>205</v>
      </c>
      <c r="G306">
        <v>4500</v>
      </c>
      <c r="H306" t="s">
        <v>35</v>
      </c>
      <c r="I306">
        <v>2008</v>
      </c>
    </row>
    <row r="307" spans="1:9" x14ac:dyDescent="0.65">
      <c r="A307">
        <v>306</v>
      </c>
      <c r="B307" t="s">
        <v>40</v>
      </c>
      <c r="C307" t="s">
        <v>38</v>
      </c>
      <c r="D307">
        <v>49</v>
      </c>
      <c r="E307">
        <v>19.5</v>
      </c>
      <c r="F307">
        <v>210</v>
      </c>
      <c r="G307">
        <v>3950</v>
      </c>
      <c r="H307" t="s">
        <v>35</v>
      </c>
      <c r="I307">
        <v>2008</v>
      </c>
    </row>
    <row r="308" spans="1:9" x14ac:dyDescent="0.65">
      <c r="A308">
        <v>307</v>
      </c>
      <c r="B308" t="s">
        <v>40</v>
      </c>
      <c r="C308" t="s">
        <v>38</v>
      </c>
      <c r="D308">
        <v>46.2</v>
      </c>
      <c r="E308">
        <v>17.5</v>
      </c>
      <c r="F308">
        <v>187</v>
      </c>
      <c r="G308">
        <v>3650</v>
      </c>
      <c r="H308" t="s">
        <v>36</v>
      </c>
      <c r="I308">
        <v>2008</v>
      </c>
    </row>
    <row r="309" spans="1:9" x14ac:dyDescent="0.65">
      <c r="A309">
        <v>308</v>
      </c>
      <c r="B309" t="s">
        <v>40</v>
      </c>
      <c r="C309" t="s">
        <v>38</v>
      </c>
      <c r="D309">
        <v>50.9</v>
      </c>
      <c r="E309">
        <v>19.100000000000001</v>
      </c>
      <c r="F309">
        <v>196</v>
      </c>
      <c r="G309">
        <v>3550</v>
      </c>
      <c r="H309" t="s">
        <v>35</v>
      </c>
      <c r="I309">
        <v>2008</v>
      </c>
    </row>
    <row r="310" spans="1:9" x14ac:dyDescent="0.65">
      <c r="A310">
        <v>309</v>
      </c>
      <c r="B310" t="s">
        <v>40</v>
      </c>
      <c r="C310" t="s">
        <v>38</v>
      </c>
      <c r="D310">
        <v>45.5</v>
      </c>
      <c r="E310">
        <v>17</v>
      </c>
      <c r="F310">
        <v>196</v>
      </c>
      <c r="G310">
        <v>3500</v>
      </c>
      <c r="H310" t="s">
        <v>36</v>
      </c>
      <c r="I310">
        <v>2008</v>
      </c>
    </row>
    <row r="311" spans="1:9" x14ac:dyDescent="0.65">
      <c r="A311">
        <v>310</v>
      </c>
      <c r="B311" t="s">
        <v>40</v>
      </c>
      <c r="C311" t="s">
        <v>38</v>
      </c>
      <c r="D311">
        <v>50.9</v>
      </c>
      <c r="E311">
        <v>17.899999999999999</v>
      </c>
      <c r="F311">
        <v>196</v>
      </c>
      <c r="G311">
        <v>3675</v>
      </c>
      <c r="H311" t="s">
        <v>36</v>
      </c>
      <c r="I311">
        <v>2009</v>
      </c>
    </row>
    <row r="312" spans="1:9" x14ac:dyDescent="0.65">
      <c r="A312">
        <v>311</v>
      </c>
      <c r="B312" t="s">
        <v>40</v>
      </c>
      <c r="C312" t="s">
        <v>38</v>
      </c>
      <c r="D312">
        <v>50.8</v>
      </c>
      <c r="E312">
        <v>18.5</v>
      </c>
      <c r="F312">
        <v>201</v>
      </c>
      <c r="G312">
        <v>4450</v>
      </c>
      <c r="H312" t="s">
        <v>35</v>
      </c>
      <c r="I312">
        <v>2009</v>
      </c>
    </row>
    <row r="313" spans="1:9" x14ac:dyDescent="0.65">
      <c r="A313">
        <v>312</v>
      </c>
      <c r="B313" t="s">
        <v>40</v>
      </c>
      <c r="C313" t="s">
        <v>38</v>
      </c>
      <c r="D313">
        <v>50.1</v>
      </c>
      <c r="E313">
        <v>17.899999999999999</v>
      </c>
      <c r="F313">
        <v>190</v>
      </c>
      <c r="G313">
        <v>3400</v>
      </c>
      <c r="H313" t="s">
        <v>36</v>
      </c>
      <c r="I313">
        <v>2009</v>
      </c>
    </row>
    <row r="314" spans="1:9" x14ac:dyDescent="0.65">
      <c r="A314">
        <v>313</v>
      </c>
      <c r="B314" t="s">
        <v>40</v>
      </c>
      <c r="C314" t="s">
        <v>38</v>
      </c>
      <c r="D314">
        <v>49</v>
      </c>
      <c r="E314">
        <v>19.600000000000001</v>
      </c>
      <c r="F314">
        <v>212</v>
      </c>
      <c r="G314">
        <v>4300</v>
      </c>
      <c r="H314" t="s">
        <v>35</v>
      </c>
      <c r="I314">
        <v>2009</v>
      </c>
    </row>
    <row r="315" spans="1:9" x14ac:dyDescent="0.65">
      <c r="A315">
        <v>314</v>
      </c>
      <c r="B315" t="s">
        <v>40</v>
      </c>
      <c r="C315" t="s">
        <v>38</v>
      </c>
      <c r="D315">
        <v>51.5</v>
      </c>
      <c r="E315">
        <v>18.7</v>
      </c>
      <c r="F315">
        <v>187</v>
      </c>
      <c r="G315">
        <v>3250</v>
      </c>
      <c r="H315" t="s">
        <v>35</v>
      </c>
      <c r="I315">
        <v>2009</v>
      </c>
    </row>
    <row r="316" spans="1:9" x14ac:dyDescent="0.65">
      <c r="A316">
        <v>315</v>
      </c>
      <c r="B316" t="s">
        <v>40</v>
      </c>
      <c r="C316" t="s">
        <v>38</v>
      </c>
      <c r="D316">
        <v>49.8</v>
      </c>
      <c r="E316">
        <v>17.3</v>
      </c>
      <c r="F316">
        <v>198</v>
      </c>
      <c r="G316">
        <v>3675</v>
      </c>
      <c r="H316" t="s">
        <v>36</v>
      </c>
      <c r="I316">
        <v>2009</v>
      </c>
    </row>
    <row r="317" spans="1:9" x14ac:dyDescent="0.65">
      <c r="A317">
        <v>316</v>
      </c>
      <c r="B317" t="s">
        <v>40</v>
      </c>
      <c r="C317" t="s">
        <v>38</v>
      </c>
      <c r="D317">
        <v>48.1</v>
      </c>
      <c r="E317">
        <v>16.399999999999999</v>
      </c>
      <c r="F317">
        <v>199</v>
      </c>
      <c r="G317">
        <v>3325</v>
      </c>
      <c r="H317" t="s">
        <v>36</v>
      </c>
      <c r="I317">
        <v>2009</v>
      </c>
    </row>
    <row r="318" spans="1:9" x14ac:dyDescent="0.65">
      <c r="A318">
        <v>317</v>
      </c>
      <c r="B318" t="s">
        <v>40</v>
      </c>
      <c r="C318" t="s">
        <v>38</v>
      </c>
      <c r="D318">
        <v>51.4</v>
      </c>
      <c r="E318">
        <v>19</v>
      </c>
      <c r="F318">
        <v>201</v>
      </c>
      <c r="G318">
        <v>3950</v>
      </c>
      <c r="H318" t="s">
        <v>35</v>
      </c>
      <c r="I318">
        <v>2009</v>
      </c>
    </row>
    <row r="319" spans="1:9" x14ac:dyDescent="0.65">
      <c r="A319">
        <v>318</v>
      </c>
      <c r="B319" t="s">
        <v>40</v>
      </c>
      <c r="C319" t="s">
        <v>38</v>
      </c>
      <c r="D319">
        <v>45.7</v>
      </c>
      <c r="E319">
        <v>17.3</v>
      </c>
      <c r="F319">
        <v>193</v>
      </c>
      <c r="G319">
        <v>3600</v>
      </c>
      <c r="H319" t="s">
        <v>36</v>
      </c>
      <c r="I319">
        <v>2009</v>
      </c>
    </row>
    <row r="320" spans="1:9" x14ac:dyDescent="0.65">
      <c r="A320">
        <v>319</v>
      </c>
      <c r="B320" t="s">
        <v>40</v>
      </c>
      <c r="C320" t="s">
        <v>38</v>
      </c>
      <c r="D320">
        <v>50.7</v>
      </c>
      <c r="E320">
        <v>19.7</v>
      </c>
      <c r="F320">
        <v>203</v>
      </c>
      <c r="G320">
        <v>4050</v>
      </c>
      <c r="H320" t="s">
        <v>35</v>
      </c>
      <c r="I320">
        <v>2009</v>
      </c>
    </row>
    <row r="321" spans="1:9" x14ac:dyDescent="0.65">
      <c r="A321">
        <v>320</v>
      </c>
      <c r="B321" t="s">
        <v>40</v>
      </c>
      <c r="C321" t="s">
        <v>38</v>
      </c>
      <c r="D321">
        <v>42.5</v>
      </c>
      <c r="E321">
        <v>17.3</v>
      </c>
      <c r="F321">
        <v>187</v>
      </c>
      <c r="G321">
        <v>3350</v>
      </c>
      <c r="H321" t="s">
        <v>36</v>
      </c>
      <c r="I321">
        <v>2009</v>
      </c>
    </row>
    <row r="322" spans="1:9" x14ac:dyDescent="0.65">
      <c r="A322">
        <v>321</v>
      </c>
      <c r="B322" t="s">
        <v>40</v>
      </c>
      <c r="C322" t="s">
        <v>38</v>
      </c>
      <c r="D322">
        <v>52.2</v>
      </c>
      <c r="E322">
        <v>18.8</v>
      </c>
      <c r="F322">
        <v>197</v>
      </c>
      <c r="G322">
        <v>3450</v>
      </c>
      <c r="H322" t="s">
        <v>35</v>
      </c>
      <c r="I322">
        <v>2009</v>
      </c>
    </row>
    <row r="323" spans="1:9" x14ac:dyDescent="0.65">
      <c r="A323">
        <v>322</v>
      </c>
      <c r="B323" t="s">
        <v>40</v>
      </c>
      <c r="C323" t="s">
        <v>38</v>
      </c>
      <c r="D323">
        <v>45.2</v>
      </c>
      <c r="E323">
        <v>16.600000000000001</v>
      </c>
      <c r="F323">
        <v>191</v>
      </c>
      <c r="G323">
        <v>3250</v>
      </c>
      <c r="H323" t="s">
        <v>36</v>
      </c>
      <c r="I323">
        <v>2009</v>
      </c>
    </row>
    <row r="324" spans="1:9" x14ac:dyDescent="0.65">
      <c r="A324">
        <v>323</v>
      </c>
      <c r="B324" t="s">
        <v>40</v>
      </c>
      <c r="C324" t="s">
        <v>38</v>
      </c>
      <c r="D324">
        <v>49.3</v>
      </c>
      <c r="E324">
        <v>19.899999999999999</v>
      </c>
      <c r="F324">
        <v>203</v>
      </c>
      <c r="G324">
        <v>4050</v>
      </c>
      <c r="H324" t="s">
        <v>35</v>
      </c>
      <c r="I324">
        <v>2009</v>
      </c>
    </row>
    <row r="325" spans="1:9" x14ac:dyDescent="0.65">
      <c r="A325">
        <v>324</v>
      </c>
      <c r="B325" t="s">
        <v>40</v>
      </c>
      <c r="C325" t="s">
        <v>38</v>
      </c>
      <c r="D325">
        <v>50.2</v>
      </c>
      <c r="E325">
        <v>18.8</v>
      </c>
      <c r="F325">
        <v>202</v>
      </c>
      <c r="G325">
        <v>3800</v>
      </c>
      <c r="H325" t="s">
        <v>35</v>
      </c>
      <c r="I325">
        <v>2009</v>
      </c>
    </row>
    <row r="326" spans="1:9" x14ac:dyDescent="0.65">
      <c r="A326">
        <v>325</v>
      </c>
      <c r="B326" t="s">
        <v>40</v>
      </c>
      <c r="C326" t="s">
        <v>38</v>
      </c>
      <c r="D326">
        <v>45.6</v>
      </c>
      <c r="E326">
        <v>19.399999999999999</v>
      </c>
      <c r="F326">
        <v>194</v>
      </c>
      <c r="G326">
        <v>3525</v>
      </c>
      <c r="H326" t="s">
        <v>36</v>
      </c>
      <c r="I326">
        <v>2009</v>
      </c>
    </row>
    <row r="327" spans="1:9" x14ac:dyDescent="0.65">
      <c r="A327">
        <v>326</v>
      </c>
      <c r="B327" t="s">
        <v>40</v>
      </c>
      <c r="C327" t="s">
        <v>38</v>
      </c>
      <c r="D327">
        <v>51.9</v>
      </c>
      <c r="E327">
        <v>19.5</v>
      </c>
      <c r="F327">
        <v>206</v>
      </c>
      <c r="G327">
        <v>3950</v>
      </c>
      <c r="H327" t="s">
        <v>35</v>
      </c>
      <c r="I327">
        <v>2009</v>
      </c>
    </row>
    <row r="328" spans="1:9" x14ac:dyDescent="0.65">
      <c r="A328">
        <v>327</v>
      </c>
      <c r="B328" t="s">
        <v>40</v>
      </c>
      <c r="C328" t="s">
        <v>38</v>
      </c>
      <c r="D328">
        <v>46.8</v>
      </c>
      <c r="E328">
        <v>16.5</v>
      </c>
      <c r="F328">
        <v>189</v>
      </c>
      <c r="G328">
        <v>3650</v>
      </c>
      <c r="H328" t="s">
        <v>36</v>
      </c>
      <c r="I328">
        <v>2009</v>
      </c>
    </row>
    <row r="329" spans="1:9" x14ac:dyDescent="0.65">
      <c r="A329">
        <v>328</v>
      </c>
      <c r="B329" t="s">
        <v>40</v>
      </c>
      <c r="C329" t="s">
        <v>38</v>
      </c>
      <c r="D329">
        <v>45.7</v>
      </c>
      <c r="E329">
        <v>17</v>
      </c>
      <c r="F329">
        <v>195</v>
      </c>
      <c r="G329">
        <v>3650</v>
      </c>
      <c r="H329" t="s">
        <v>36</v>
      </c>
      <c r="I329">
        <v>2009</v>
      </c>
    </row>
    <row r="330" spans="1:9" x14ac:dyDescent="0.65">
      <c r="A330">
        <v>329</v>
      </c>
      <c r="B330" t="s">
        <v>40</v>
      </c>
      <c r="C330" t="s">
        <v>38</v>
      </c>
      <c r="D330">
        <v>55.8</v>
      </c>
      <c r="E330">
        <v>19.8</v>
      </c>
      <c r="F330">
        <v>207</v>
      </c>
      <c r="G330">
        <v>4000</v>
      </c>
      <c r="H330" t="s">
        <v>35</v>
      </c>
      <c r="I330">
        <v>2009</v>
      </c>
    </row>
    <row r="331" spans="1:9" x14ac:dyDescent="0.65">
      <c r="A331">
        <v>330</v>
      </c>
      <c r="B331" t="s">
        <v>40</v>
      </c>
      <c r="C331" t="s">
        <v>38</v>
      </c>
      <c r="D331">
        <v>43.5</v>
      </c>
      <c r="E331">
        <v>18.100000000000001</v>
      </c>
      <c r="F331">
        <v>202</v>
      </c>
      <c r="G331">
        <v>3400</v>
      </c>
      <c r="H331" t="s">
        <v>36</v>
      </c>
      <c r="I331">
        <v>2009</v>
      </c>
    </row>
    <row r="332" spans="1:9" x14ac:dyDescent="0.65">
      <c r="A332">
        <v>331</v>
      </c>
      <c r="B332" t="s">
        <v>40</v>
      </c>
      <c r="C332" t="s">
        <v>38</v>
      </c>
      <c r="D332">
        <v>49.6</v>
      </c>
      <c r="E332">
        <v>18.2</v>
      </c>
      <c r="F332">
        <v>193</v>
      </c>
      <c r="G332">
        <v>3775</v>
      </c>
      <c r="H332" t="s">
        <v>35</v>
      </c>
      <c r="I332">
        <v>2009</v>
      </c>
    </row>
    <row r="333" spans="1:9" x14ac:dyDescent="0.65">
      <c r="A333">
        <v>332</v>
      </c>
      <c r="B333" t="s">
        <v>40</v>
      </c>
      <c r="C333" t="s">
        <v>38</v>
      </c>
      <c r="D333">
        <v>50.8</v>
      </c>
      <c r="E333">
        <v>19</v>
      </c>
      <c r="F333">
        <v>210</v>
      </c>
      <c r="G333">
        <v>4100</v>
      </c>
      <c r="H333" t="s">
        <v>35</v>
      </c>
      <c r="I333">
        <v>2009</v>
      </c>
    </row>
    <row r="334" spans="1:9" x14ac:dyDescent="0.65">
      <c r="A334">
        <v>333</v>
      </c>
      <c r="B334" t="s">
        <v>40</v>
      </c>
      <c r="C334" t="s">
        <v>38</v>
      </c>
      <c r="D334">
        <v>50.2</v>
      </c>
      <c r="E334">
        <v>18.7</v>
      </c>
      <c r="F334">
        <v>198</v>
      </c>
      <c r="G334">
        <v>3775</v>
      </c>
      <c r="H334" t="s">
        <v>36</v>
      </c>
      <c r="I334">
        <v>2009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946F-7F78-448D-BA72-2AEBB6D43798}">
  <dimension ref="A1:L235"/>
  <sheetViews>
    <sheetView zoomScale="85" zoomScaleNormal="85" workbookViewId="0">
      <selection activeCell="N2" sqref="N2"/>
    </sheetView>
  </sheetViews>
  <sheetFormatPr defaultRowHeight="21" x14ac:dyDescent="0.65"/>
  <cols>
    <col min="2" max="2" width="12.90625" customWidth="1"/>
    <col min="7" max="7" width="10.40625" bestFit="1" customWidth="1"/>
  </cols>
  <sheetData>
    <row r="1" spans="1:12" x14ac:dyDescent="0.65">
      <c r="A1" t="s">
        <v>41</v>
      </c>
      <c r="B1" t="s">
        <v>42</v>
      </c>
      <c r="C1" t="s">
        <v>43</v>
      </c>
      <c r="D1" t="s">
        <v>44</v>
      </c>
      <c r="E1" t="s">
        <v>32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65">
      <c r="A2">
        <v>1</v>
      </c>
      <c r="B2" t="s">
        <v>52</v>
      </c>
      <c r="C2" t="s">
        <v>53</v>
      </c>
      <c r="D2">
        <v>1.8</v>
      </c>
      <c r="E2">
        <v>1999</v>
      </c>
      <c r="F2">
        <v>4</v>
      </c>
      <c r="G2" t="s">
        <v>54</v>
      </c>
      <c r="H2" t="s">
        <v>55</v>
      </c>
      <c r="I2">
        <v>18</v>
      </c>
      <c r="J2">
        <v>29</v>
      </c>
      <c r="K2" t="s">
        <v>56</v>
      </c>
      <c r="L2" t="s">
        <v>57</v>
      </c>
    </row>
    <row r="3" spans="1:12" x14ac:dyDescent="0.65">
      <c r="A3">
        <v>2</v>
      </c>
      <c r="B3" t="s">
        <v>52</v>
      </c>
      <c r="C3" t="s">
        <v>53</v>
      </c>
      <c r="D3">
        <v>1.8</v>
      </c>
      <c r="E3">
        <v>1999</v>
      </c>
      <c r="F3">
        <v>4</v>
      </c>
      <c r="G3" t="s">
        <v>58</v>
      </c>
      <c r="H3" t="s">
        <v>55</v>
      </c>
      <c r="I3">
        <v>21</v>
      </c>
      <c r="J3">
        <v>29</v>
      </c>
      <c r="K3" t="s">
        <v>56</v>
      </c>
      <c r="L3" t="s">
        <v>57</v>
      </c>
    </row>
    <row r="4" spans="1:12" x14ac:dyDescent="0.65">
      <c r="A4">
        <v>3</v>
      </c>
      <c r="B4" t="s">
        <v>52</v>
      </c>
      <c r="C4" t="s">
        <v>53</v>
      </c>
      <c r="D4">
        <v>2</v>
      </c>
      <c r="E4">
        <v>2008</v>
      </c>
      <c r="F4">
        <v>4</v>
      </c>
      <c r="G4" t="s">
        <v>59</v>
      </c>
      <c r="H4" t="s">
        <v>55</v>
      </c>
      <c r="I4">
        <v>20</v>
      </c>
      <c r="J4">
        <v>31</v>
      </c>
      <c r="K4" t="s">
        <v>56</v>
      </c>
      <c r="L4" t="s">
        <v>57</v>
      </c>
    </row>
    <row r="5" spans="1:12" x14ac:dyDescent="0.65">
      <c r="A5">
        <v>4</v>
      </c>
      <c r="B5" t="s">
        <v>52</v>
      </c>
      <c r="C5" t="s">
        <v>53</v>
      </c>
      <c r="D5">
        <v>2</v>
      </c>
      <c r="E5">
        <v>2008</v>
      </c>
      <c r="F5">
        <v>4</v>
      </c>
      <c r="G5" t="s">
        <v>60</v>
      </c>
      <c r="H5" t="s">
        <v>55</v>
      </c>
      <c r="I5">
        <v>21</v>
      </c>
      <c r="J5">
        <v>30</v>
      </c>
      <c r="K5" t="s">
        <v>56</v>
      </c>
      <c r="L5" t="s">
        <v>57</v>
      </c>
    </row>
    <row r="6" spans="1:12" x14ac:dyDescent="0.65">
      <c r="A6">
        <v>5</v>
      </c>
      <c r="B6" t="s">
        <v>52</v>
      </c>
      <c r="C6" t="s">
        <v>53</v>
      </c>
      <c r="D6">
        <v>2.8</v>
      </c>
      <c r="E6">
        <v>1999</v>
      </c>
      <c r="F6">
        <v>6</v>
      </c>
      <c r="G6" t="s">
        <v>54</v>
      </c>
      <c r="H6" t="s">
        <v>55</v>
      </c>
      <c r="I6">
        <v>16</v>
      </c>
      <c r="J6">
        <v>26</v>
      </c>
      <c r="K6" t="s">
        <v>56</v>
      </c>
      <c r="L6" t="s">
        <v>57</v>
      </c>
    </row>
    <row r="7" spans="1:12" x14ac:dyDescent="0.65">
      <c r="A7">
        <v>6</v>
      </c>
      <c r="B7" t="s">
        <v>52</v>
      </c>
      <c r="C7" t="s">
        <v>53</v>
      </c>
      <c r="D7">
        <v>2.8</v>
      </c>
      <c r="E7">
        <v>1999</v>
      </c>
      <c r="F7">
        <v>6</v>
      </c>
      <c r="G7" t="s">
        <v>58</v>
      </c>
      <c r="H7" t="s">
        <v>55</v>
      </c>
      <c r="I7">
        <v>18</v>
      </c>
      <c r="J7">
        <v>26</v>
      </c>
      <c r="K7" t="s">
        <v>56</v>
      </c>
      <c r="L7" t="s">
        <v>57</v>
      </c>
    </row>
    <row r="8" spans="1:12" x14ac:dyDescent="0.65">
      <c r="A8">
        <v>7</v>
      </c>
      <c r="B8" t="s">
        <v>52</v>
      </c>
      <c r="C8" t="s">
        <v>53</v>
      </c>
      <c r="D8">
        <v>3.1</v>
      </c>
      <c r="E8">
        <v>2008</v>
      </c>
      <c r="F8">
        <v>6</v>
      </c>
      <c r="G8" t="s">
        <v>60</v>
      </c>
      <c r="H8" t="s">
        <v>55</v>
      </c>
      <c r="I8">
        <v>18</v>
      </c>
      <c r="J8">
        <v>27</v>
      </c>
      <c r="K8" t="s">
        <v>56</v>
      </c>
      <c r="L8" t="s">
        <v>57</v>
      </c>
    </row>
    <row r="9" spans="1:12" x14ac:dyDescent="0.65">
      <c r="A9">
        <v>8</v>
      </c>
      <c r="B9" t="s">
        <v>52</v>
      </c>
      <c r="C9" t="s">
        <v>61</v>
      </c>
      <c r="D9">
        <v>1.8</v>
      </c>
      <c r="E9">
        <v>1999</v>
      </c>
      <c r="F9">
        <v>4</v>
      </c>
      <c r="G9" t="s">
        <v>58</v>
      </c>
      <c r="H9" t="s">
        <v>62</v>
      </c>
      <c r="I9">
        <v>18</v>
      </c>
      <c r="J9">
        <v>26</v>
      </c>
      <c r="K9" t="s">
        <v>56</v>
      </c>
      <c r="L9" t="s">
        <v>57</v>
      </c>
    </row>
    <row r="10" spans="1:12" x14ac:dyDescent="0.65">
      <c r="A10">
        <v>9</v>
      </c>
      <c r="B10" t="s">
        <v>52</v>
      </c>
      <c r="C10" t="s">
        <v>61</v>
      </c>
      <c r="D10">
        <v>1.8</v>
      </c>
      <c r="E10">
        <v>1999</v>
      </c>
      <c r="F10">
        <v>4</v>
      </c>
      <c r="G10" t="s">
        <v>54</v>
      </c>
      <c r="H10" t="s">
        <v>62</v>
      </c>
      <c r="I10">
        <v>16</v>
      </c>
      <c r="J10">
        <v>25</v>
      </c>
      <c r="K10" t="s">
        <v>56</v>
      </c>
      <c r="L10" t="s">
        <v>57</v>
      </c>
    </row>
    <row r="11" spans="1:12" x14ac:dyDescent="0.65">
      <c r="A11">
        <v>10</v>
      </c>
      <c r="B11" t="s">
        <v>52</v>
      </c>
      <c r="C11" t="s">
        <v>61</v>
      </c>
      <c r="D11">
        <v>2</v>
      </c>
      <c r="E11">
        <v>2008</v>
      </c>
      <c r="F11">
        <v>4</v>
      </c>
      <c r="G11" t="s">
        <v>59</v>
      </c>
      <c r="H11" t="s">
        <v>62</v>
      </c>
      <c r="I11">
        <v>20</v>
      </c>
      <c r="J11">
        <v>28</v>
      </c>
      <c r="K11" t="s">
        <v>56</v>
      </c>
      <c r="L11" t="s">
        <v>57</v>
      </c>
    </row>
    <row r="12" spans="1:12" x14ac:dyDescent="0.65">
      <c r="A12">
        <v>11</v>
      </c>
      <c r="B12" t="s">
        <v>52</v>
      </c>
      <c r="C12" t="s">
        <v>61</v>
      </c>
      <c r="D12">
        <v>2</v>
      </c>
      <c r="E12">
        <v>2008</v>
      </c>
      <c r="F12">
        <v>4</v>
      </c>
      <c r="G12" t="s">
        <v>63</v>
      </c>
      <c r="H12" t="s">
        <v>62</v>
      </c>
      <c r="I12">
        <v>19</v>
      </c>
      <c r="J12">
        <v>27</v>
      </c>
      <c r="K12" t="s">
        <v>56</v>
      </c>
      <c r="L12" t="s">
        <v>57</v>
      </c>
    </row>
    <row r="13" spans="1:12" x14ac:dyDescent="0.65">
      <c r="A13">
        <v>12</v>
      </c>
      <c r="B13" t="s">
        <v>52</v>
      </c>
      <c r="C13" t="s">
        <v>61</v>
      </c>
      <c r="D13">
        <v>2.8</v>
      </c>
      <c r="E13">
        <v>1999</v>
      </c>
      <c r="F13">
        <v>6</v>
      </c>
      <c r="G13" t="s">
        <v>54</v>
      </c>
      <c r="H13" t="s">
        <v>62</v>
      </c>
      <c r="I13">
        <v>15</v>
      </c>
      <c r="J13">
        <v>25</v>
      </c>
      <c r="K13" t="s">
        <v>56</v>
      </c>
      <c r="L13" t="s">
        <v>57</v>
      </c>
    </row>
    <row r="14" spans="1:12" x14ac:dyDescent="0.65">
      <c r="A14">
        <v>13</v>
      </c>
      <c r="B14" t="s">
        <v>52</v>
      </c>
      <c r="C14" t="s">
        <v>61</v>
      </c>
      <c r="D14">
        <v>2.8</v>
      </c>
      <c r="E14">
        <v>1999</v>
      </c>
      <c r="F14">
        <v>6</v>
      </c>
      <c r="G14" t="s">
        <v>58</v>
      </c>
      <c r="H14" t="s">
        <v>62</v>
      </c>
      <c r="I14">
        <v>17</v>
      </c>
      <c r="J14">
        <v>25</v>
      </c>
      <c r="K14" t="s">
        <v>56</v>
      </c>
      <c r="L14" t="s">
        <v>57</v>
      </c>
    </row>
    <row r="15" spans="1:12" x14ac:dyDescent="0.65">
      <c r="A15">
        <v>14</v>
      </c>
      <c r="B15" t="s">
        <v>52</v>
      </c>
      <c r="C15" t="s">
        <v>61</v>
      </c>
      <c r="D15">
        <v>3.1</v>
      </c>
      <c r="E15">
        <v>2008</v>
      </c>
      <c r="F15">
        <v>6</v>
      </c>
      <c r="G15" t="s">
        <v>63</v>
      </c>
      <c r="H15" t="s">
        <v>62</v>
      </c>
      <c r="I15">
        <v>17</v>
      </c>
      <c r="J15">
        <v>25</v>
      </c>
      <c r="K15" t="s">
        <v>56</v>
      </c>
      <c r="L15" t="s">
        <v>57</v>
      </c>
    </row>
    <row r="16" spans="1:12" x14ac:dyDescent="0.65">
      <c r="A16">
        <v>15</v>
      </c>
      <c r="B16" t="s">
        <v>52</v>
      </c>
      <c r="C16" t="s">
        <v>61</v>
      </c>
      <c r="D16">
        <v>3.1</v>
      </c>
      <c r="E16">
        <v>2008</v>
      </c>
      <c r="F16">
        <v>6</v>
      </c>
      <c r="G16" t="s">
        <v>59</v>
      </c>
      <c r="H16" t="s">
        <v>62</v>
      </c>
      <c r="I16">
        <v>15</v>
      </c>
      <c r="J16">
        <v>25</v>
      </c>
      <c r="K16" t="s">
        <v>56</v>
      </c>
      <c r="L16" t="s">
        <v>57</v>
      </c>
    </row>
    <row r="17" spans="1:12" x14ac:dyDescent="0.65">
      <c r="A17">
        <v>16</v>
      </c>
      <c r="B17" t="s">
        <v>52</v>
      </c>
      <c r="C17" t="s">
        <v>64</v>
      </c>
      <c r="D17">
        <v>2.8</v>
      </c>
      <c r="E17">
        <v>1999</v>
      </c>
      <c r="F17">
        <v>6</v>
      </c>
      <c r="G17" t="s">
        <v>54</v>
      </c>
      <c r="H17" t="s">
        <v>62</v>
      </c>
      <c r="I17">
        <v>15</v>
      </c>
      <c r="J17">
        <v>24</v>
      </c>
      <c r="K17" t="s">
        <v>56</v>
      </c>
      <c r="L17" t="s">
        <v>65</v>
      </c>
    </row>
    <row r="18" spans="1:12" x14ac:dyDescent="0.65">
      <c r="A18">
        <v>17</v>
      </c>
      <c r="B18" t="s">
        <v>52</v>
      </c>
      <c r="C18" t="s">
        <v>64</v>
      </c>
      <c r="D18">
        <v>3.1</v>
      </c>
      <c r="E18">
        <v>2008</v>
      </c>
      <c r="F18">
        <v>6</v>
      </c>
      <c r="G18" t="s">
        <v>63</v>
      </c>
      <c r="H18" t="s">
        <v>62</v>
      </c>
      <c r="I18">
        <v>17</v>
      </c>
      <c r="J18">
        <v>25</v>
      </c>
      <c r="K18" t="s">
        <v>56</v>
      </c>
      <c r="L18" t="s">
        <v>65</v>
      </c>
    </row>
    <row r="19" spans="1:12" x14ac:dyDescent="0.65">
      <c r="A19">
        <v>18</v>
      </c>
      <c r="B19" t="s">
        <v>52</v>
      </c>
      <c r="C19" t="s">
        <v>64</v>
      </c>
      <c r="D19">
        <v>4.2</v>
      </c>
      <c r="E19">
        <v>2008</v>
      </c>
      <c r="F19">
        <v>8</v>
      </c>
      <c r="G19" t="s">
        <v>63</v>
      </c>
      <c r="H19" t="s">
        <v>62</v>
      </c>
      <c r="I19">
        <v>16</v>
      </c>
      <c r="J19">
        <v>23</v>
      </c>
      <c r="K19" t="s">
        <v>56</v>
      </c>
      <c r="L19" t="s">
        <v>65</v>
      </c>
    </row>
    <row r="20" spans="1:12" x14ac:dyDescent="0.65">
      <c r="A20">
        <v>19</v>
      </c>
      <c r="B20" t="s">
        <v>66</v>
      </c>
      <c r="C20" t="s">
        <v>67</v>
      </c>
      <c r="D20">
        <v>5.3</v>
      </c>
      <c r="E20">
        <v>2008</v>
      </c>
      <c r="F20">
        <v>8</v>
      </c>
      <c r="G20" t="s">
        <v>68</v>
      </c>
      <c r="H20" t="s">
        <v>69</v>
      </c>
      <c r="I20">
        <v>14</v>
      </c>
      <c r="J20">
        <v>20</v>
      </c>
      <c r="K20" t="s">
        <v>69</v>
      </c>
      <c r="L20" t="s">
        <v>70</v>
      </c>
    </row>
    <row r="21" spans="1:12" x14ac:dyDescent="0.65">
      <c r="A21">
        <v>20</v>
      </c>
      <c r="B21" t="s">
        <v>66</v>
      </c>
      <c r="C21" t="s">
        <v>67</v>
      </c>
      <c r="D21">
        <v>5.3</v>
      </c>
      <c r="E21">
        <v>2008</v>
      </c>
      <c r="F21">
        <v>8</v>
      </c>
      <c r="G21" t="s">
        <v>68</v>
      </c>
      <c r="H21" t="s">
        <v>69</v>
      </c>
      <c r="I21">
        <v>11</v>
      </c>
      <c r="J21">
        <v>15</v>
      </c>
      <c r="K21" t="s">
        <v>71</v>
      </c>
      <c r="L21" t="s">
        <v>70</v>
      </c>
    </row>
    <row r="22" spans="1:12" x14ac:dyDescent="0.65">
      <c r="A22">
        <v>21</v>
      </c>
      <c r="B22" t="s">
        <v>66</v>
      </c>
      <c r="C22" t="s">
        <v>67</v>
      </c>
      <c r="D22">
        <v>5.3</v>
      </c>
      <c r="E22">
        <v>2008</v>
      </c>
      <c r="F22">
        <v>8</v>
      </c>
      <c r="G22" t="s">
        <v>68</v>
      </c>
      <c r="H22" t="s">
        <v>69</v>
      </c>
      <c r="I22">
        <v>14</v>
      </c>
      <c r="J22">
        <v>20</v>
      </c>
      <c r="K22" t="s">
        <v>69</v>
      </c>
      <c r="L22" t="s">
        <v>70</v>
      </c>
    </row>
    <row r="23" spans="1:12" x14ac:dyDescent="0.65">
      <c r="A23">
        <v>22</v>
      </c>
      <c r="B23" t="s">
        <v>66</v>
      </c>
      <c r="C23" t="s">
        <v>67</v>
      </c>
      <c r="D23">
        <v>5.7</v>
      </c>
      <c r="E23">
        <v>1999</v>
      </c>
      <c r="F23">
        <v>8</v>
      </c>
      <c r="G23" t="s">
        <v>68</v>
      </c>
      <c r="H23" t="s">
        <v>69</v>
      </c>
      <c r="I23">
        <v>13</v>
      </c>
      <c r="J23">
        <v>17</v>
      </c>
      <c r="K23" t="s">
        <v>69</v>
      </c>
      <c r="L23" t="s">
        <v>70</v>
      </c>
    </row>
    <row r="24" spans="1:12" x14ac:dyDescent="0.65">
      <c r="A24">
        <v>23</v>
      </c>
      <c r="B24" t="s">
        <v>66</v>
      </c>
      <c r="C24" t="s">
        <v>67</v>
      </c>
      <c r="D24">
        <v>6</v>
      </c>
      <c r="E24">
        <v>2008</v>
      </c>
      <c r="F24">
        <v>8</v>
      </c>
      <c r="G24" t="s">
        <v>68</v>
      </c>
      <c r="H24" t="s">
        <v>69</v>
      </c>
      <c r="I24">
        <v>12</v>
      </c>
      <c r="J24">
        <v>17</v>
      </c>
      <c r="K24" t="s">
        <v>69</v>
      </c>
      <c r="L24" t="s">
        <v>70</v>
      </c>
    </row>
    <row r="25" spans="1:12" x14ac:dyDescent="0.65">
      <c r="A25">
        <v>24</v>
      </c>
      <c r="B25" t="s">
        <v>66</v>
      </c>
      <c r="C25" t="s">
        <v>72</v>
      </c>
      <c r="D25">
        <v>5.7</v>
      </c>
      <c r="E25">
        <v>1999</v>
      </c>
      <c r="F25">
        <v>8</v>
      </c>
      <c r="G25" t="s">
        <v>59</v>
      </c>
      <c r="H25" t="s">
        <v>69</v>
      </c>
      <c r="I25">
        <v>16</v>
      </c>
      <c r="J25">
        <v>26</v>
      </c>
      <c r="K25" t="s">
        <v>56</v>
      </c>
      <c r="L25" t="s">
        <v>73</v>
      </c>
    </row>
    <row r="26" spans="1:12" x14ac:dyDescent="0.65">
      <c r="A26">
        <v>25</v>
      </c>
      <c r="B26" t="s">
        <v>66</v>
      </c>
      <c r="C26" t="s">
        <v>72</v>
      </c>
      <c r="D26">
        <v>5.7</v>
      </c>
      <c r="E26">
        <v>1999</v>
      </c>
      <c r="F26">
        <v>8</v>
      </c>
      <c r="G26" t="s">
        <v>68</v>
      </c>
      <c r="H26" t="s">
        <v>69</v>
      </c>
      <c r="I26">
        <v>15</v>
      </c>
      <c r="J26">
        <v>23</v>
      </c>
      <c r="K26" t="s">
        <v>56</v>
      </c>
      <c r="L26" t="s">
        <v>73</v>
      </c>
    </row>
    <row r="27" spans="1:12" x14ac:dyDescent="0.65">
      <c r="A27">
        <v>26</v>
      </c>
      <c r="B27" t="s">
        <v>66</v>
      </c>
      <c r="C27" t="s">
        <v>72</v>
      </c>
      <c r="D27">
        <v>6.2</v>
      </c>
      <c r="E27">
        <v>2008</v>
      </c>
      <c r="F27">
        <v>8</v>
      </c>
      <c r="G27" t="s">
        <v>59</v>
      </c>
      <c r="H27" t="s">
        <v>69</v>
      </c>
      <c r="I27">
        <v>16</v>
      </c>
      <c r="J27">
        <v>26</v>
      </c>
      <c r="K27" t="s">
        <v>56</v>
      </c>
      <c r="L27" t="s">
        <v>73</v>
      </c>
    </row>
    <row r="28" spans="1:12" x14ac:dyDescent="0.65">
      <c r="A28">
        <v>27</v>
      </c>
      <c r="B28" t="s">
        <v>66</v>
      </c>
      <c r="C28" t="s">
        <v>72</v>
      </c>
      <c r="D28">
        <v>6.2</v>
      </c>
      <c r="E28">
        <v>2008</v>
      </c>
      <c r="F28">
        <v>8</v>
      </c>
      <c r="G28" t="s">
        <v>63</v>
      </c>
      <c r="H28" t="s">
        <v>69</v>
      </c>
      <c r="I28">
        <v>15</v>
      </c>
      <c r="J28">
        <v>25</v>
      </c>
      <c r="K28" t="s">
        <v>56</v>
      </c>
      <c r="L28" t="s">
        <v>73</v>
      </c>
    </row>
    <row r="29" spans="1:12" x14ac:dyDescent="0.65">
      <c r="A29">
        <v>28</v>
      </c>
      <c r="B29" t="s">
        <v>66</v>
      </c>
      <c r="C29" t="s">
        <v>72</v>
      </c>
      <c r="D29">
        <v>7</v>
      </c>
      <c r="E29">
        <v>2008</v>
      </c>
      <c r="F29">
        <v>8</v>
      </c>
      <c r="G29" t="s">
        <v>59</v>
      </c>
      <c r="H29" t="s">
        <v>69</v>
      </c>
      <c r="I29">
        <v>15</v>
      </c>
      <c r="J29">
        <v>24</v>
      </c>
      <c r="K29" t="s">
        <v>56</v>
      </c>
      <c r="L29" t="s">
        <v>73</v>
      </c>
    </row>
    <row r="30" spans="1:12" x14ac:dyDescent="0.65">
      <c r="A30">
        <v>29</v>
      </c>
      <c r="B30" t="s">
        <v>66</v>
      </c>
      <c r="C30" t="s">
        <v>74</v>
      </c>
      <c r="D30">
        <v>5.3</v>
      </c>
      <c r="E30">
        <v>2008</v>
      </c>
      <c r="F30">
        <v>8</v>
      </c>
      <c r="G30" t="s">
        <v>68</v>
      </c>
      <c r="H30" t="s">
        <v>62</v>
      </c>
      <c r="I30">
        <v>14</v>
      </c>
      <c r="J30">
        <v>19</v>
      </c>
      <c r="K30" t="s">
        <v>69</v>
      </c>
      <c r="L30" t="s">
        <v>70</v>
      </c>
    </row>
    <row r="31" spans="1:12" x14ac:dyDescent="0.65">
      <c r="A31">
        <v>30</v>
      </c>
      <c r="B31" t="s">
        <v>66</v>
      </c>
      <c r="C31" t="s">
        <v>74</v>
      </c>
      <c r="D31">
        <v>5.3</v>
      </c>
      <c r="E31">
        <v>2008</v>
      </c>
      <c r="F31">
        <v>8</v>
      </c>
      <c r="G31" t="s">
        <v>68</v>
      </c>
      <c r="H31" t="s">
        <v>62</v>
      </c>
      <c r="I31">
        <v>11</v>
      </c>
      <c r="J31">
        <v>14</v>
      </c>
      <c r="K31" t="s">
        <v>71</v>
      </c>
      <c r="L31" t="s">
        <v>70</v>
      </c>
    </row>
    <row r="32" spans="1:12" x14ac:dyDescent="0.65">
      <c r="A32">
        <v>31</v>
      </c>
      <c r="B32" t="s">
        <v>66</v>
      </c>
      <c r="C32" t="s">
        <v>74</v>
      </c>
      <c r="D32">
        <v>5.7</v>
      </c>
      <c r="E32">
        <v>1999</v>
      </c>
      <c r="F32">
        <v>8</v>
      </c>
      <c r="G32" t="s">
        <v>68</v>
      </c>
      <c r="H32" t="s">
        <v>62</v>
      </c>
      <c r="I32">
        <v>11</v>
      </c>
      <c r="J32">
        <v>15</v>
      </c>
      <c r="K32" t="s">
        <v>69</v>
      </c>
      <c r="L32" t="s">
        <v>70</v>
      </c>
    </row>
    <row r="33" spans="1:12" x14ac:dyDescent="0.65">
      <c r="A33">
        <v>32</v>
      </c>
      <c r="B33" t="s">
        <v>66</v>
      </c>
      <c r="C33" t="s">
        <v>74</v>
      </c>
      <c r="D33">
        <v>6.5</v>
      </c>
      <c r="E33">
        <v>1999</v>
      </c>
      <c r="F33">
        <v>8</v>
      </c>
      <c r="G33" t="s">
        <v>68</v>
      </c>
      <c r="H33" t="s">
        <v>62</v>
      </c>
      <c r="I33">
        <v>14</v>
      </c>
      <c r="J33">
        <v>17</v>
      </c>
      <c r="K33" t="s">
        <v>75</v>
      </c>
      <c r="L33" t="s">
        <v>70</v>
      </c>
    </row>
    <row r="34" spans="1:12" x14ac:dyDescent="0.65">
      <c r="A34">
        <v>33</v>
      </c>
      <c r="B34" t="s">
        <v>66</v>
      </c>
      <c r="C34" t="s">
        <v>76</v>
      </c>
      <c r="D34">
        <v>2.4</v>
      </c>
      <c r="E34">
        <v>1999</v>
      </c>
      <c r="F34">
        <v>4</v>
      </c>
      <c r="G34" t="s">
        <v>68</v>
      </c>
      <c r="H34" t="s">
        <v>55</v>
      </c>
      <c r="I34">
        <v>19</v>
      </c>
      <c r="J34">
        <v>27</v>
      </c>
      <c r="K34" t="s">
        <v>69</v>
      </c>
      <c r="L34" t="s">
        <v>65</v>
      </c>
    </row>
    <row r="35" spans="1:12" x14ac:dyDescent="0.65">
      <c r="A35">
        <v>34</v>
      </c>
      <c r="B35" t="s">
        <v>66</v>
      </c>
      <c r="C35" t="s">
        <v>76</v>
      </c>
      <c r="D35">
        <v>2.4</v>
      </c>
      <c r="E35">
        <v>2008</v>
      </c>
      <c r="F35">
        <v>4</v>
      </c>
      <c r="G35" t="s">
        <v>68</v>
      </c>
      <c r="H35" t="s">
        <v>55</v>
      </c>
      <c r="I35">
        <v>22</v>
      </c>
      <c r="J35">
        <v>30</v>
      </c>
      <c r="K35" t="s">
        <v>69</v>
      </c>
      <c r="L35" t="s">
        <v>65</v>
      </c>
    </row>
    <row r="36" spans="1:12" x14ac:dyDescent="0.65">
      <c r="A36">
        <v>35</v>
      </c>
      <c r="B36" t="s">
        <v>66</v>
      </c>
      <c r="C36" t="s">
        <v>76</v>
      </c>
      <c r="D36">
        <v>3.1</v>
      </c>
      <c r="E36">
        <v>1999</v>
      </c>
      <c r="F36">
        <v>6</v>
      </c>
      <c r="G36" t="s">
        <v>68</v>
      </c>
      <c r="H36" t="s">
        <v>55</v>
      </c>
      <c r="I36">
        <v>18</v>
      </c>
      <c r="J36">
        <v>26</v>
      </c>
      <c r="K36" t="s">
        <v>69</v>
      </c>
      <c r="L36" t="s">
        <v>65</v>
      </c>
    </row>
    <row r="37" spans="1:12" x14ac:dyDescent="0.65">
      <c r="A37">
        <v>36</v>
      </c>
      <c r="B37" t="s">
        <v>66</v>
      </c>
      <c r="C37" t="s">
        <v>76</v>
      </c>
      <c r="D37">
        <v>3.5</v>
      </c>
      <c r="E37">
        <v>2008</v>
      </c>
      <c r="F37">
        <v>6</v>
      </c>
      <c r="G37" t="s">
        <v>68</v>
      </c>
      <c r="H37" t="s">
        <v>55</v>
      </c>
      <c r="I37">
        <v>18</v>
      </c>
      <c r="J37">
        <v>29</v>
      </c>
      <c r="K37" t="s">
        <v>69</v>
      </c>
      <c r="L37" t="s">
        <v>65</v>
      </c>
    </row>
    <row r="38" spans="1:12" x14ac:dyDescent="0.65">
      <c r="A38">
        <v>37</v>
      </c>
      <c r="B38" t="s">
        <v>66</v>
      </c>
      <c r="C38" t="s">
        <v>76</v>
      </c>
      <c r="D38">
        <v>3.6</v>
      </c>
      <c r="E38">
        <v>2008</v>
      </c>
      <c r="F38">
        <v>6</v>
      </c>
      <c r="G38" t="s">
        <v>63</v>
      </c>
      <c r="H38" t="s">
        <v>55</v>
      </c>
      <c r="I38">
        <v>17</v>
      </c>
      <c r="J38">
        <v>26</v>
      </c>
      <c r="K38" t="s">
        <v>69</v>
      </c>
      <c r="L38" t="s">
        <v>65</v>
      </c>
    </row>
    <row r="39" spans="1:12" x14ac:dyDescent="0.65">
      <c r="A39">
        <v>38</v>
      </c>
      <c r="B39" t="s">
        <v>77</v>
      </c>
      <c r="C39" t="s">
        <v>78</v>
      </c>
      <c r="D39">
        <v>2.4</v>
      </c>
      <c r="E39">
        <v>1999</v>
      </c>
      <c r="F39">
        <v>4</v>
      </c>
      <c r="G39" t="s">
        <v>79</v>
      </c>
      <c r="H39" t="s">
        <v>55</v>
      </c>
      <c r="I39">
        <v>18</v>
      </c>
      <c r="J39">
        <v>24</v>
      </c>
      <c r="K39" t="s">
        <v>69</v>
      </c>
      <c r="L39" t="s">
        <v>80</v>
      </c>
    </row>
    <row r="40" spans="1:12" x14ac:dyDescent="0.65">
      <c r="A40">
        <v>39</v>
      </c>
      <c r="B40" t="s">
        <v>77</v>
      </c>
      <c r="C40" t="s">
        <v>78</v>
      </c>
      <c r="D40">
        <v>3</v>
      </c>
      <c r="E40">
        <v>1999</v>
      </c>
      <c r="F40">
        <v>6</v>
      </c>
      <c r="G40" t="s">
        <v>68</v>
      </c>
      <c r="H40" t="s">
        <v>55</v>
      </c>
      <c r="I40">
        <v>17</v>
      </c>
      <c r="J40">
        <v>24</v>
      </c>
      <c r="K40" t="s">
        <v>69</v>
      </c>
      <c r="L40" t="s">
        <v>80</v>
      </c>
    </row>
    <row r="41" spans="1:12" x14ac:dyDescent="0.65">
      <c r="A41">
        <v>40</v>
      </c>
      <c r="B41" t="s">
        <v>77</v>
      </c>
      <c r="C41" t="s">
        <v>78</v>
      </c>
      <c r="D41">
        <v>3.3</v>
      </c>
      <c r="E41">
        <v>1999</v>
      </c>
      <c r="F41">
        <v>6</v>
      </c>
      <c r="G41" t="s">
        <v>68</v>
      </c>
      <c r="H41" t="s">
        <v>55</v>
      </c>
      <c r="I41">
        <v>16</v>
      </c>
      <c r="J41">
        <v>22</v>
      </c>
      <c r="K41" t="s">
        <v>69</v>
      </c>
      <c r="L41" t="s">
        <v>80</v>
      </c>
    </row>
    <row r="42" spans="1:12" x14ac:dyDescent="0.65">
      <c r="A42">
        <v>41</v>
      </c>
      <c r="B42" t="s">
        <v>77</v>
      </c>
      <c r="C42" t="s">
        <v>78</v>
      </c>
      <c r="D42">
        <v>3.3</v>
      </c>
      <c r="E42">
        <v>1999</v>
      </c>
      <c r="F42">
        <v>6</v>
      </c>
      <c r="G42" t="s">
        <v>68</v>
      </c>
      <c r="H42" t="s">
        <v>55</v>
      </c>
      <c r="I42">
        <v>16</v>
      </c>
      <c r="J42">
        <v>22</v>
      </c>
      <c r="K42" t="s">
        <v>69</v>
      </c>
      <c r="L42" t="s">
        <v>80</v>
      </c>
    </row>
    <row r="43" spans="1:12" x14ac:dyDescent="0.65">
      <c r="A43">
        <v>42</v>
      </c>
      <c r="B43" t="s">
        <v>77</v>
      </c>
      <c r="C43" t="s">
        <v>78</v>
      </c>
      <c r="D43">
        <v>3.3</v>
      </c>
      <c r="E43">
        <v>2008</v>
      </c>
      <c r="F43">
        <v>6</v>
      </c>
      <c r="G43" t="s">
        <v>68</v>
      </c>
      <c r="H43" t="s">
        <v>55</v>
      </c>
      <c r="I43">
        <v>17</v>
      </c>
      <c r="J43">
        <v>24</v>
      </c>
      <c r="K43" t="s">
        <v>69</v>
      </c>
      <c r="L43" t="s">
        <v>80</v>
      </c>
    </row>
    <row r="44" spans="1:12" x14ac:dyDescent="0.65">
      <c r="A44">
        <v>43</v>
      </c>
      <c r="B44" t="s">
        <v>77</v>
      </c>
      <c r="C44" t="s">
        <v>78</v>
      </c>
      <c r="D44">
        <v>3.3</v>
      </c>
      <c r="E44">
        <v>2008</v>
      </c>
      <c r="F44">
        <v>6</v>
      </c>
      <c r="G44" t="s">
        <v>68</v>
      </c>
      <c r="H44" t="s">
        <v>55</v>
      </c>
      <c r="I44">
        <v>17</v>
      </c>
      <c r="J44">
        <v>24</v>
      </c>
      <c r="K44" t="s">
        <v>69</v>
      </c>
      <c r="L44" t="s">
        <v>80</v>
      </c>
    </row>
    <row r="45" spans="1:12" x14ac:dyDescent="0.65">
      <c r="A45">
        <v>44</v>
      </c>
      <c r="B45" t="s">
        <v>77</v>
      </c>
      <c r="C45" t="s">
        <v>78</v>
      </c>
      <c r="D45">
        <v>3.3</v>
      </c>
      <c r="E45">
        <v>2008</v>
      </c>
      <c r="F45">
        <v>6</v>
      </c>
      <c r="G45" t="s">
        <v>68</v>
      </c>
      <c r="H45" t="s">
        <v>55</v>
      </c>
      <c r="I45">
        <v>11</v>
      </c>
      <c r="J45">
        <v>17</v>
      </c>
      <c r="K45" t="s">
        <v>71</v>
      </c>
      <c r="L45" t="s">
        <v>80</v>
      </c>
    </row>
    <row r="46" spans="1:12" x14ac:dyDescent="0.65">
      <c r="A46">
        <v>45</v>
      </c>
      <c r="B46" t="s">
        <v>77</v>
      </c>
      <c r="C46" t="s">
        <v>78</v>
      </c>
      <c r="D46">
        <v>3.8</v>
      </c>
      <c r="E46">
        <v>1999</v>
      </c>
      <c r="F46">
        <v>6</v>
      </c>
      <c r="G46" t="s">
        <v>68</v>
      </c>
      <c r="H46" t="s">
        <v>55</v>
      </c>
      <c r="I46">
        <v>15</v>
      </c>
      <c r="J46">
        <v>22</v>
      </c>
      <c r="K46" t="s">
        <v>69</v>
      </c>
      <c r="L46" t="s">
        <v>80</v>
      </c>
    </row>
    <row r="47" spans="1:12" x14ac:dyDescent="0.65">
      <c r="A47">
        <v>46</v>
      </c>
      <c r="B47" t="s">
        <v>77</v>
      </c>
      <c r="C47" t="s">
        <v>78</v>
      </c>
      <c r="D47">
        <v>3.8</v>
      </c>
      <c r="E47">
        <v>1999</v>
      </c>
      <c r="F47">
        <v>6</v>
      </c>
      <c r="G47" t="s">
        <v>68</v>
      </c>
      <c r="H47" t="s">
        <v>55</v>
      </c>
      <c r="I47">
        <v>15</v>
      </c>
      <c r="J47">
        <v>21</v>
      </c>
      <c r="K47" t="s">
        <v>69</v>
      </c>
      <c r="L47" t="s">
        <v>80</v>
      </c>
    </row>
    <row r="48" spans="1:12" x14ac:dyDescent="0.65">
      <c r="A48">
        <v>47</v>
      </c>
      <c r="B48" t="s">
        <v>77</v>
      </c>
      <c r="C48" t="s">
        <v>78</v>
      </c>
      <c r="D48">
        <v>3.8</v>
      </c>
      <c r="E48">
        <v>2008</v>
      </c>
      <c r="F48">
        <v>6</v>
      </c>
      <c r="G48" t="s">
        <v>81</v>
      </c>
      <c r="H48" t="s">
        <v>55</v>
      </c>
      <c r="I48">
        <v>16</v>
      </c>
      <c r="J48">
        <v>23</v>
      </c>
      <c r="K48" t="s">
        <v>69</v>
      </c>
      <c r="L48" t="s">
        <v>80</v>
      </c>
    </row>
    <row r="49" spans="1:12" x14ac:dyDescent="0.65">
      <c r="A49">
        <v>48</v>
      </c>
      <c r="B49" t="s">
        <v>77</v>
      </c>
      <c r="C49" t="s">
        <v>78</v>
      </c>
      <c r="D49">
        <v>4</v>
      </c>
      <c r="E49">
        <v>2008</v>
      </c>
      <c r="F49">
        <v>6</v>
      </c>
      <c r="G49" t="s">
        <v>81</v>
      </c>
      <c r="H49" t="s">
        <v>55</v>
      </c>
      <c r="I49">
        <v>16</v>
      </c>
      <c r="J49">
        <v>23</v>
      </c>
      <c r="K49" t="s">
        <v>69</v>
      </c>
      <c r="L49" t="s">
        <v>80</v>
      </c>
    </row>
    <row r="50" spans="1:12" x14ac:dyDescent="0.65">
      <c r="A50">
        <v>49</v>
      </c>
      <c r="B50" t="s">
        <v>77</v>
      </c>
      <c r="C50" t="s">
        <v>82</v>
      </c>
      <c r="D50">
        <v>3.7</v>
      </c>
      <c r="E50">
        <v>2008</v>
      </c>
      <c r="F50">
        <v>6</v>
      </c>
      <c r="G50" t="s">
        <v>59</v>
      </c>
      <c r="H50" t="s">
        <v>62</v>
      </c>
      <c r="I50">
        <v>15</v>
      </c>
      <c r="J50">
        <v>19</v>
      </c>
      <c r="K50" t="s">
        <v>69</v>
      </c>
      <c r="L50" t="s">
        <v>83</v>
      </c>
    </row>
    <row r="51" spans="1:12" x14ac:dyDescent="0.65">
      <c r="A51">
        <v>50</v>
      </c>
      <c r="B51" t="s">
        <v>77</v>
      </c>
      <c r="C51" t="s">
        <v>82</v>
      </c>
      <c r="D51">
        <v>3.7</v>
      </c>
      <c r="E51">
        <v>2008</v>
      </c>
      <c r="F51">
        <v>6</v>
      </c>
      <c r="G51" t="s">
        <v>68</v>
      </c>
      <c r="H51" t="s">
        <v>62</v>
      </c>
      <c r="I51">
        <v>14</v>
      </c>
      <c r="J51">
        <v>18</v>
      </c>
      <c r="K51" t="s">
        <v>69</v>
      </c>
      <c r="L51" t="s">
        <v>83</v>
      </c>
    </row>
    <row r="52" spans="1:12" x14ac:dyDescent="0.65">
      <c r="A52">
        <v>51</v>
      </c>
      <c r="B52" t="s">
        <v>77</v>
      </c>
      <c r="C52" t="s">
        <v>82</v>
      </c>
      <c r="D52">
        <v>3.9</v>
      </c>
      <c r="E52">
        <v>1999</v>
      </c>
      <c r="F52">
        <v>6</v>
      </c>
      <c r="G52" t="s">
        <v>68</v>
      </c>
      <c r="H52" t="s">
        <v>62</v>
      </c>
      <c r="I52">
        <v>13</v>
      </c>
      <c r="J52">
        <v>17</v>
      </c>
      <c r="K52" t="s">
        <v>69</v>
      </c>
      <c r="L52" t="s">
        <v>83</v>
      </c>
    </row>
    <row r="53" spans="1:12" x14ac:dyDescent="0.65">
      <c r="A53">
        <v>52</v>
      </c>
      <c r="B53" t="s">
        <v>77</v>
      </c>
      <c r="C53" t="s">
        <v>82</v>
      </c>
      <c r="D53">
        <v>3.9</v>
      </c>
      <c r="E53">
        <v>1999</v>
      </c>
      <c r="F53">
        <v>6</v>
      </c>
      <c r="G53" t="s">
        <v>58</v>
      </c>
      <c r="H53" t="s">
        <v>62</v>
      </c>
      <c r="I53">
        <v>14</v>
      </c>
      <c r="J53">
        <v>17</v>
      </c>
      <c r="K53" t="s">
        <v>69</v>
      </c>
      <c r="L53" t="s">
        <v>83</v>
      </c>
    </row>
    <row r="54" spans="1:12" x14ac:dyDescent="0.65">
      <c r="A54">
        <v>53</v>
      </c>
      <c r="B54" t="s">
        <v>77</v>
      </c>
      <c r="C54" t="s">
        <v>82</v>
      </c>
      <c r="D54">
        <v>4.7</v>
      </c>
      <c r="E54">
        <v>2008</v>
      </c>
      <c r="F54">
        <v>8</v>
      </c>
      <c r="G54" t="s">
        <v>54</v>
      </c>
      <c r="H54" t="s">
        <v>62</v>
      </c>
      <c r="I54">
        <v>14</v>
      </c>
      <c r="J54">
        <v>19</v>
      </c>
      <c r="K54" t="s">
        <v>69</v>
      </c>
      <c r="L54" t="s">
        <v>83</v>
      </c>
    </row>
    <row r="55" spans="1:12" x14ac:dyDescent="0.65">
      <c r="A55">
        <v>54</v>
      </c>
      <c r="B55" t="s">
        <v>77</v>
      </c>
      <c r="C55" t="s">
        <v>82</v>
      </c>
      <c r="D55">
        <v>4.7</v>
      </c>
      <c r="E55">
        <v>2008</v>
      </c>
      <c r="F55">
        <v>8</v>
      </c>
      <c r="G55" t="s">
        <v>54</v>
      </c>
      <c r="H55" t="s">
        <v>62</v>
      </c>
      <c r="I55">
        <v>14</v>
      </c>
      <c r="J55">
        <v>19</v>
      </c>
      <c r="K55" t="s">
        <v>69</v>
      </c>
      <c r="L55" t="s">
        <v>83</v>
      </c>
    </row>
    <row r="56" spans="1:12" x14ac:dyDescent="0.65">
      <c r="A56">
        <v>55</v>
      </c>
      <c r="B56" t="s">
        <v>77</v>
      </c>
      <c r="C56" t="s">
        <v>82</v>
      </c>
      <c r="D56">
        <v>4.7</v>
      </c>
      <c r="E56">
        <v>2008</v>
      </c>
      <c r="F56">
        <v>8</v>
      </c>
      <c r="G56" t="s">
        <v>54</v>
      </c>
      <c r="H56" t="s">
        <v>62</v>
      </c>
      <c r="I56">
        <v>9</v>
      </c>
      <c r="J56">
        <v>12</v>
      </c>
      <c r="K56" t="s">
        <v>71</v>
      </c>
      <c r="L56" t="s">
        <v>83</v>
      </c>
    </row>
    <row r="57" spans="1:12" x14ac:dyDescent="0.65">
      <c r="A57">
        <v>56</v>
      </c>
      <c r="B57" t="s">
        <v>77</v>
      </c>
      <c r="C57" t="s">
        <v>82</v>
      </c>
      <c r="D57">
        <v>5.2</v>
      </c>
      <c r="E57">
        <v>1999</v>
      </c>
      <c r="F57">
        <v>8</v>
      </c>
      <c r="G57" t="s">
        <v>58</v>
      </c>
      <c r="H57" t="s">
        <v>62</v>
      </c>
      <c r="I57">
        <v>11</v>
      </c>
      <c r="J57">
        <v>17</v>
      </c>
      <c r="K57" t="s">
        <v>69</v>
      </c>
      <c r="L57" t="s">
        <v>83</v>
      </c>
    </row>
    <row r="58" spans="1:12" x14ac:dyDescent="0.65">
      <c r="A58">
        <v>57</v>
      </c>
      <c r="B58" t="s">
        <v>77</v>
      </c>
      <c r="C58" t="s">
        <v>82</v>
      </c>
      <c r="D58">
        <v>5.2</v>
      </c>
      <c r="E58">
        <v>1999</v>
      </c>
      <c r="F58">
        <v>8</v>
      </c>
      <c r="G58" t="s">
        <v>68</v>
      </c>
      <c r="H58" t="s">
        <v>62</v>
      </c>
      <c r="I58">
        <v>11</v>
      </c>
      <c r="J58">
        <v>15</v>
      </c>
      <c r="K58" t="s">
        <v>69</v>
      </c>
      <c r="L58" t="s">
        <v>83</v>
      </c>
    </row>
    <row r="59" spans="1:12" x14ac:dyDescent="0.65">
      <c r="A59">
        <v>58</v>
      </c>
      <c r="B59" t="s">
        <v>77</v>
      </c>
      <c r="C59" t="s">
        <v>84</v>
      </c>
      <c r="D59">
        <v>3.9</v>
      </c>
      <c r="E59">
        <v>1999</v>
      </c>
      <c r="F59">
        <v>6</v>
      </c>
      <c r="G59" t="s">
        <v>68</v>
      </c>
      <c r="H59" t="s">
        <v>62</v>
      </c>
      <c r="I59">
        <v>13</v>
      </c>
      <c r="J59">
        <v>17</v>
      </c>
      <c r="K59" t="s">
        <v>69</v>
      </c>
      <c r="L59" t="s">
        <v>70</v>
      </c>
    </row>
    <row r="60" spans="1:12" x14ac:dyDescent="0.65">
      <c r="A60">
        <v>59</v>
      </c>
      <c r="B60" t="s">
        <v>77</v>
      </c>
      <c r="C60" t="s">
        <v>84</v>
      </c>
      <c r="D60">
        <v>4.7</v>
      </c>
      <c r="E60">
        <v>2008</v>
      </c>
      <c r="F60">
        <v>8</v>
      </c>
      <c r="G60" t="s">
        <v>54</v>
      </c>
      <c r="H60" t="s">
        <v>62</v>
      </c>
      <c r="I60">
        <v>13</v>
      </c>
      <c r="J60">
        <v>17</v>
      </c>
      <c r="K60" t="s">
        <v>69</v>
      </c>
      <c r="L60" t="s">
        <v>70</v>
      </c>
    </row>
    <row r="61" spans="1:12" x14ac:dyDescent="0.65">
      <c r="A61">
        <v>60</v>
      </c>
      <c r="B61" t="s">
        <v>77</v>
      </c>
      <c r="C61" t="s">
        <v>84</v>
      </c>
      <c r="D61">
        <v>4.7</v>
      </c>
      <c r="E61">
        <v>2008</v>
      </c>
      <c r="F61">
        <v>8</v>
      </c>
      <c r="G61" t="s">
        <v>54</v>
      </c>
      <c r="H61" t="s">
        <v>62</v>
      </c>
      <c r="I61">
        <v>9</v>
      </c>
      <c r="J61">
        <v>12</v>
      </c>
      <c r="K61" t="s">
        <v>71</v>
      </c>
      <c r="L61" t="s">
        <v>70</v>
      </c>
    </row>
    <row r="62" spans="1:12" x14ac:dyDescent="0.65">
      <c r="A62">
        <v>61</v>
      </c>
      <c r="B62" t="s">
        <v>77</v>
      </c>
      <c r="C62" t="s">
        <v>84</v>
      </c>
      <c r="D62">
        <v>4.7</v>
      </c>
      <c r="E62">
        <v>2008</v>
      </c>
      <c r="F62">
        <v>8</v>
      </c>
      <c r="G62" t="s">
        <v>54</v>
      </c>
      <c r="H62" t="s">
        <v>62</v>
      </c>
      <c r="I62">
        <v>13</v>
      </c>
      <c r="J62">
        <v>17</v>
      </c>
      <c r="K62" t="s">
        <v>69</v>
      </c>
      <c r="L62" t="s">
        <v>70</v>
      </c>
    </row>
    <row r="63" spans="1:12" x14ac:dyDescent="0.65">
      <c r="A63">
        <v>62</v>
      </c>
      <c r="B63" t="s">
        <v>77</v>
      </c>
      <c r="C63" t="s">
        <v>84</v>
      </c>
      <c r="D63">
        <v>5.2</v>
      </c>
      <c r="E63">
        <v>1999</v>
      </c>
      <c r="F63">
        <v>8</v>
      </c>
      <c r="G63" t="s">
        <v>68</v>
      </c>
      <c r="H63" t="s">
        <v>62</v>
      </c>
      <c r="I63">
        <v>11</v>
      </c>
      <c r="J63">
        <v>16</v>
      </c>
      <c r="K63" t="s">
        <v>69</v>
      </c>
      <c r="L63" t="s">
        <v>70</v>
      </c>
    </row>
    <row r="64" spans="1:12" x14ac:dyDescent="0.65">
      <c r="A64">
        <v>63</v>
      </c>
      <c r="B64" t="s">
        <v>77</v>
      </c>
      <c r="C64" t="s">
        <v>84</v>
      </c>
      <c r="D64">
        <v>5.7</v>
      </c>
      <c r="E64">
        <v>2008</v>
      </c>
      <c r="F64">
        <v>8</v>
      </c>
      <c r="G64" t="s">
        <v>54</v>
      </c>
      <c r="H64" t="s">
        <v>62</v>
      </c>
      <c r="I64">
        <v>13</v>
      </c>
      <c r="J64">
        <v>18</v>
      </c>
      <c r="K64" t="s">
        <v>69</v>
      </c>
      <c r="L64" t="s">
        <v>70</v>
      </c>
    </row>
    <row r="65" spans="1:12" x14ac:dyDescent="0.65">
      <c r="A65">
        <v>64</v>
      </c>
      <c r="B65" t="s">
        <v>77</v>
      </c>
      <c r="C65" t="s">
        <v>84</v>
      </c>
      <c r="D65">
        <v>5.9</v>
      </c>
      <c r="E65">
        <v>1999</v>
      </c>
      <c r="F65">
        <v>8</v>
      </c>
      <c r="G65" t="s">
        <v>68</v>
      </c>
      <c r="H65" t="s">
        <v>62</v>
      </c>
      <c r="I65">
        <v>11</v>
      </c>
      <c r="J65">
        <v>15</v>
      </c>
      <c r="K65" t="s">
        <v>69</v>
      </c>
      <c r="L65" t="s">
        <v>70</v>
      </c>
    </row>
    <row r="66" spans="1:12" x14ac:dyDescent="0.65">
      <c r="A66">
        <v>65</v>
      </c>
      <c r="B66" t="s">
        <v>77</v>
      </c>
      <c r="C66" t="s">
        <v>85</v>
      </c>
      <c r="D66">
        <v>4.7</v>
      </c>
      <c r="E66">
        <v>2008</v>
      </c>
      <c r="F66">
        <v>8</v>
      </c>
      <c r="G66" t="s">
        <v>59</v>
      </c>
      <c r="H66" t="s">
        <v>62</v>
      </c>
      <c r="I66">
        <v>12</v>
      </c>
      <c r="J66">
        <v>16</v>
      </c>
      <c r="K66" t="s">
        <v>69</v>
      </c>
      <c r="L66" t="s">
        <v>83</v>
      </c>
    </row>
    <row r="67" spans="1:12" x14ac:dyDescent="0.65">
      <c r="A67">
        <v>66</v>
      </c>
      <c r="B67" t="s">
        <v>77</v>
      </c>
      <c r="C67" t="s">
        <v>85</v>
      </c>
      <c r="D67">
        <v>4.7</v>
      </c>
      <c r="E67">
        <v>2008</v>
      </c>
      <c r="F67">
        <v>8</v>
      </c>
      <c r="G67" t="s">
        <v>54</v>
      </c>
      <c r="H67" t="s">
        <v>62</v>
      </c>
      <c r="I67">
        <v>9</v>
      </c>
      <c r="J67">
        <v>12</v>
      </c>
      <c r="K67" t="s">
        <v>71</v>
      </c>
      <c r="L67" t="s">
        <v>83</v>
      </c>
    </row>
    <row r="68" spans="1:12" x14ac:dyDescent="0.65">
      <c r="A68">
        <v>67</v>
      </c>
      <c r="B68" t="s">
        <v>77</v>
      </c>
      <c r="C68" t="s">
        <v>85</v>
      </c>
      <c r="D68">
        <v>4.7</v>
      </c>
      <c r="E68">
        <v>2008</v>
      </c>
      <c r="F68">
        <v>8</v>
      </c>
      <c r="G68" t="s">
        <v>54</v>
      </c>
      <c r="H68" t="s">
        <v>62</v>
      </c>
      <c r="I68">
        <v>13</v>
      </c>
      <c r="J68">
        <v>17</v>
      </c>
      <c r="K68" t="s">
        <v>69</v>
      </c>
      <c r="L68" t="s">
        <v>83</v>
      </c>
    </row>
    <row r="69" spans="1:12" x14ac:dyDescent="0.65">
      <c r="A69">
        <v>68</v>
      </c>
      <c r="B69" t="s">
        <v>77</v>
      </c>
      <c r="C69" t="s">
        <v>85</v>
      </c>
      <c r="D69">
        <v>4.7</v>
      </c>
      <c r="E69">
        <v>2008</v>
      </c>
      <c r="F69">
        <v>8</v>
      </c>
      <c r="G69" t="s">
        <v>54</v>
      </c>
      <c r="H69" t="s">
        <v>62</v>
      </c>
      <c r="I69">
        <v>13</v>
      </c>
      <c r="J69">
        <v>17</v>
      </c>
      <c r="K69" t="s">
        <v>69</v>
      </c>
      <c r="L69" t="s">
        <v>83</v>
      </c>
    </row>
    <row r="70" spans="1:12" x14ac:dyDescent="0.65">
      <c r="A70">
        <v>69</v>
      </c>
      <c r="B70" t="s">
        <v>77</v>
      </c>
      <c r="C70" t="s">
        <v>85</v>
      </c>
      <c r="D70">
        <v>4.7</v>
      </c>
      <c r="E70">
        <v>2008</v>
      </c>
      <c r="F70">
        <v>8</v>
      </c>
      <c r="G70" t="s">
        <v>59</v>
      </c>
      <c r="H70" t="s">
        <v>62</v>
      </c>
      <c r="I70">
        <v>12</v>
      </c>
      <c r="J70">
        <v>16</v>
      </c>
      <c r="K70" t="s">
        <v>69</v>
      </c>
      <c r="L70" t="s">
        <v>83</v>
      </c>
    </row>
    <row r="71" spans="1:12" x14ac:dyDescent="0.65">
      <c r="A71">
        <v>70</v>
      </c>
      <c r="B71" t="s">
        <v>77</v>
      </c>
      <c r="C71" t="s">
        <v>85</v>
      </c>
      <c r="D71">
        <v>4.7</v>
      </c>
      <c r="E71">
        <v>2008</v>
      </c>
      <c r="F71">
        <v>8</v>
      </c>
      <c r="G71" t="s">
        <v>59</v>
      </c>
      <c r="H71" t="s">
        <v>62</v>
      </c>
      <c r="I71">
        <v>9</v>
      </c>
      <c r="J71">
        <v>12</v>
      </c>
      <c r="K71" t="s">
        <v>71</v>
      </c>
      <c r="L71" t="s">
        <v>83</v>
      </c>
    </row>
    <row r="72" spans="1:12" x14ac:dyDescent="0.65">
      <c r="A72">
        <v>71</v>
      </c>
      <c r="B72" t="s">
        <v>77</v>
      </c>
      <c r="C72" t="s">
        <v>85</v>
      </c>
      <c r="D72">
        <v>5.2</v>
      </c>
      <c r="E72">
        <v>1999</v>
      </c>
      <c r="F72">
        <v>8</v>
      </c>
      <c r="G72" t="s">
        <v>68</v>
      </c>
      <c r="H72" t="s">
        <v>62</v>
      </c>
      <c r="I72">
        <v>11</v>
      </c>
      <c r="J72">
        <v>15</v>
      </c>
      <c r="K72" t="s">
        <v>69</v>
      </c>
      <c r="L72" t="s">
        <v>83</v>
      </c>
    </row>
    <row r="73" spans="1:12" x14ac:dyDescent="0.65">
      <c r="A73">
        <v>72</v>
      </c>
      <c r="B73" t="s">
        <v>77</v>
      </c>
      <c r="C73" t="s">
        <v>85</v>
      </c>
      <c r="D73">
        <v>5.2</v>
      </c>
      <c r="E73">
        <v>1999</v>
      </c>
      <c r="F73">
        <v>8</v>
      </c>
      <c r="G73" t="s">
        <v>58</v>
      </c>
      <c r="H73" t="s">
        <v>62</v>
      </c>
      <c r="I73">
        <v>11</v>
      </c>
      <c r="J73">
        <v>16</v>
      </c>
      <c r="K73" t="s">
        <v>69</v>
      </c>
      <c r="L73" t="s">
        <v>83</v>
      </c>
    </row>
    <row r="74" spans="1:12" x14ac:dyDescent="0.65">
      <c r="A74">
        <v>73</v>
      </c>
      <c r="B74" t="s">
        <v>77</v>
      </c>
      <c r="C74" t="s">
        <v>85</v>
      </c>
      <c r="D74">
        <v>5.7</v>
      </c>
      <c r="E74">
        <v>2008</v>
      </c>
      <c r="F74">
        <v>8</v>
      </c>
      <c r="G74" t="s">
        <v>54</v>
      </c>
      <c r="H74" t="s">
        <v>62</v>
      </c>
      <c r="I74">
        <v>13</v>
      </c>
      <c r="J74">
        <v>17</v>
      </c>
      <c r="K74" t="s">
        <v>69</v>
      </c>
      <c r="L74" t="s">
        <v>83</v>
      </c>
    </row>
    <row r="75" spans="1:12" x14ac:dyDescent="0.65">
      <c r="A75">
        <v>74</v>
      </c>
      <c r="B75" t="s">
        <v>77</v>
      </c>
      <c r="C75" t="s">
        <v>85</v>
      </c>
      <c r="D75">
        <v>5.9</v>
      </c>
      <c r="E75">
        <v>1999</v>
      </c>
      <c r="F75">
        <v>8</v>
      </c>
      <c r="G75" t="s">
        <v>68</v>
      </c>
      <c r="H75" t="s">
        <v>62</v>
      </c>
      <c r="I75">
        <v>11</v>
      </c>
      <c r="J75">
        <v>15</v>
      </c>
      <c r="K75" t="s">
        <v>69</v>
      </c>
      <c r="L75" t="s">
        <v>83</v>
      </c>
    </row>
    <row r="76" spans="1:12" x14ac:dyDescent="0.65">
      <c r="A76">
        <v>75</v>
      </c>
      <c r="B76" t="s">
        <v>86</v>
      </c>
      <c r="C76" t="s">
        <v>87</v>
      </c>
      <c r="D76">
        <v>4.5999999999999996</v>
      </c>
      <c r="E76">
        <v>1999</v>
      </c>
      <c r="F76">
        <v>8</v>
      </c>
      <c r="G76" t="s">
        <v>68</v>
      </c>
      <c r="H76" t="s">
        <v>69</v>
      </c>
      <c r="I76">
        <v>11</v>
      </c>
      <c r="J76">
        <v>17</v>
      </c>
      <c r="K76" t="s">
        <v>69</v>
      </c>
      <c r="L76" t="s">
        <v>70</v>
      </c>
    </row>
    <row r="77" spans="1:12" x14ac:dyDescent="0.65">
      <c r="A77">
        <v>76</v>
      </c>
      <c r="B77" t="s">
        <v>86</v>
      </c>
      <c r="C77" t="s">
        <v>87</v>
      </c>
      <c r="D77">
        <v>5.4</v>
      </c>
      <c r="E77">
        <v>1999</v>
      </c>
      <c r="F77">
        <v>8</v>
      </c>
      <c r="G77" t="s">
        <v>68</v>
      </c>
      <c r="H77" t="s">
        <v>69</v>
      </c>
      <c r="I77">
        <v>11</v>
      </c>
      <c r="J77">
        <v>17</v>
      </c>
      <c r="K77" t="s">
        <v>69</v>
      </c>
      <c r="L77" t="s">
        <v>70</v>
      </c>
    </row>
    <row r="78" spans="1:12" x14ac:dyDescent="0.65">
      <c r="A78">
        <v>77</v>
      </c>
      <c r="B78" t="s">
        <v>86</v>
      </c>
      <c r="C78" t="s">
        <v>87</v>
      </c>
      <c r="D78">
        <v>5.4</v>
      </c>
      <c r="E78">
        <v>2008</v>
      </c>
      <c r="F78">
        <v>8</v>
      </c>
      <c r="G78" t="s">
        <v>81</v>
      </c>
      <c r="H78" t="s">
        <v>69</v>
      </c>
      <c r="I78">
        <v>12</v>
      </c>
      <c r="J78">
        <v>18</v>
      </c>
      <c r="K78" t="s">
        <v>69</v>
      </c>
      <c r="L78" t="s">
        <v>70</v>
      </c>
    </row>
    <row r="79" spans="1:12" x14ac:dyDescent="0.65">
      <c r="A79">
        <v>78</v>
      </c>
      <c r="B79" t="s">
        <v>86</v>
      </c>
      <c r="C79" t="s">
        <v>88</v>
      </c>
      <c r="D79">
        <v>4</v>
      </c>
      <c r="E79">
        <v>1999</v>
      </c>
      <c r="F79">
        <v>6</v>
      </c>
      <c r="G79" t="s">
        <v>54</v>
      </c>
      <c r="H79" t="s">
        <v>62</v>
      </c>
      <c r="I79">
        <v>14</v>
      </c>
      <c r="J79">
        <v>17</v>
      </c>
      <c r="K79" t="s">
        <v>69</v>
      </c>
      <c r="L79" t="s">
        <v>70</v>
      </c>
    </row>
    <row r="80" spans="1:12" x14ac:dyDescent="0.65">
      <c r="A80">
        <v>79</v>
      </c>
      <c r="B80" t="s">
        <v>86</v>
      </c>
      <c r="C80" t="s">
        <v>88</v>
      </c>
      <c r="D80">
        <v>4</v>
      </c>
      <c r="E80">
        <v>1999</v>
      </c>
      <c r="F80">
        <v>6</v>
      </c>
      <c r="G80" t="s">
        <v>58</v>
      </c>
      <c r="H80" t="s">
        <v>62</v>
      </c>
      <c r="I80">
        <v>15</v>
      </c>
      <c r="J80">
        <v>19</v>
      </c>
      <c r="K80" t="s">
        <v>69</v>
      </c>
      <c r="L80" t="s">
        <v>70</v>
      </c>
    </row>
    <row r="81" spans="1:12" x14ac:dyDescent="0.65">
      <c r="A81">
        <v>80</v>
      </c>
      <c r="B81" t="s">
        <v>86</v>
      </c>
      <c r="C81" t="s">
        <v>88</v>
      </c>
      <c r="D81">
        <v>4</v>
      </c>
      <c r="E81">
        <v>1999</v>
      </c>
      <c r="F81">
        <v>6</v>
      </c>
      <c r="G81" t="s">
        <v>54</v>
      </c>
      <c r="H81" t="s">
        <v>62</v>
      </c>
      <c r="I81">
        <v>14</v>
      </c>
      <c r="J81">
        <v>17</v>
      </c>
      <c r="K81" t="s">
        <v>69</v>
      </c>
      <c r="L81" t="s">
        <v>70</v>
      </c>
    </row>
    <row r="82" spans="1:12" x14ac:dyDescent="0.65">
      <c r="A82">
        <v>81</v>
      </c>
      <c r="B82" t="s">
        <v>86</v>
      </c>
      <c r="C82" t="s">
        <v>88</v>
      </c>
      <c r="D82">
        <v>4</v>
      </c>
      <c r="E82">
        <v>2008</v>
      </c>
      <c r="F82">
        <v>6</v>
      </c>
      <c r="G82" t="s">
        <v>54</v>
      </c>
      <c r="H82" t="s">
        <v>62</v>
      </c>
      <c r="I82">
        <v>13</v>
      </c>
      <c r="J82">
        <v>19</v>
      </c>
      <c r="K82" t="s">
        <v>69</v>
      </c>
      <c r="L82" t="s">
        <v>70</v>
      </c>
    </row>
    <row r="83" spans="1:12" x14ac:dyDescent="0.65">
      <c r="A83">
        <v>82</v>
      </c>
      <c r="B83" t="s">
        <v>86</v>
      </c>
      <c r="C83" t="s">
        <v>88</v>
      </c>
      <c r="D83">
        <v>4.5999999999999996</v>
      </c>
      <c r="E83">
        <v>2008</v>
      </c>
      <c r="F83">
        <v>8</v>
      </c>
      <c r="G83" t="s">
        <v>81</v>
      </c>
      <c r="H83" t="s">
        <v>62</v>
      </c>
      <c r="I83">
        <v>13</v>
      </c>
      <c r="J83">
        <v>19</v>
      </c>
      <c r="K83" t="s">
        <v>69</v>
      </c>
      <c r="L83" t="s">
        <v>70</v>
      </c>
    </row>
    <row r="84" spans="1:12" x14ac:dyDescent="0.65">
      <c r="A84">
        <v>83</v>
      </c>
      <c r="B84" t="s">
        <v>86</v>
      </c>
      <c r="C84" t="s">
        <v>88</v>
      </c>
      <c r="D84">
        <v>5</v>
      </c>
      <c r="E84">
        <v>1999</v>
      </c>
      <c r="F84">
        <v>8</v>
      </c>
      <c r="G84" t="s">
        <v>68</v>
      </c>
      <c r="H84" t="s">
        <v>62</v>
      </c>
      <c r="I84">
        <v>13</v>
      </c>
      <c r="J84">
        <v>17</v>
      </c>
      <c r="K84" t="s">
        <v>69</v>
      </c>
      <c r="L84" t="s">
        <v>70</v>
      </c>
    </row>
    <row r="85" spans="1:12" x14ac:dyDescent="0.65">
      <c r="A85">
        <v>84</v>
      </c>
      <c r="B85" t="s">
        <v>86</v>
      </c>
      <c r="C85" t="s">
        <v>89</v>
      </c>
      <c r="D85">
        <v>4.2</v>
      </c>
      <c r="E85">
        <v>1999</v>
      </c>
      <c r="F85">
        <v>6</v>
      </c>
      <c r="G85" t="s">
        <v>68</v>
      </c>
      <c r="H85" t="s">
        <v>62</v>
      </c>
      <c r="I85">
        <v>14</v>
      </c>
      <c r="J85">
        <v>17</v>
      </c>
      <c r="K85" t="s">
        <v>69</v>
      </c>
      <c r="L85" t="s">
        <v>83</v>
      </c>
    </row>
    <row r="86" spans="1:12" x14ac:dyDescent="0.65">
      <c r="A86">
        <v>85</v>
      </c>
      <c r="B86" t="s">
        <v>86</v>
      </c>
      <c r="C86" t="s">
        <v>89</v>
      </c>
      <c r="D86">
        <v>4.2</v>
      </c>
      <c r="E86">
        <v>1999</v>
      </c>
      <c r="F86">
        <v>6</v>
      </c>
      <c r="G86" t="s">
        <v>58</v>
      </c>
      <c r="H86" t="s">
        <v>62</v>
      </c>
      <c r="I86">
        <v>14</v>
      </c>
      <c r="J86">
        <v>17</v>
      </c>
      <c r="K86" t="s">
        <v>69</v>
      </c>
      <c r="L86" t="s">
        <v>83</v>
      </c>
    </row>
    <row r="87" spans="1:12" x14ac:dyDescent="0.65">
      <c r="A87">
        <v>86</v>
      </c>
      <c r="B87" t="s">
        <v>86</v>
      </c>
      <c r="C87" t="s">
        <v>89</v>
      </c>
      <c r="D87">
        <v>4.5999999999999996</v>
      </c>
      <c r="E87">
        <v>1999</v>
      </c>
      <c r="F87">
        <v>8</v>
      </c>
      <c r="G87" t="s">
        <v>58</v>
      </c>
      <c r="H87" t="s">
        <v>62</v>
      </c>
      <c r="I87">
        <v>13</v>
      </c>
      <c r="J87">
        <v>16</v>
      </c>
      <c r="K87" t="s">
        <v>69</v>
      </c>
      <c r="L87" t="s">
        <v>83</v>
      </c>
    </row>
    <row r="88" spans="1:12" x14ac:dyDescent="0.65">
      <c r="A88">
        <v>87</v>
      </c>
      <c r="B88" t="s">
        <v>86</v>
      </c>
      <c r="C88" t="s">
        <v>89</v>
      </c>
      <c r="D88">
        <v>4.5999999999999996</v>
      </c>
      <c r="E88">
        <v>1999</v>
      </c>
      <c r="F88">
        <v>8</v>
      </c>
      <c r="G88" t="s">
        <v>68</v>
      </c>
      <c r="H88" t="s">
        <v>62</v>
      </c>
      <c r="I88">
        <v>13</v>
      </c>
      <c r="J88">
        <v>16</v>
      </c>
      <c r="K88" t="s">
        <v>69</v>
      </c>
      <c r="L88" t="s">
        <v>83</v>
      </c>
    </row>
    <row r="89" spans="1:12" x14ac:dyDescent="0.65">
      <c r="A89">
        <v>88</v>
      </c>
      <c r="B89" t="s">
        <v>86</v>
      </c>
      <c r="C89" t="s">
        <v>89</v>
      </c>
      <c r="D89">
        <v>4.5999999999999996</v>
      </c>
      <c r="E89">
        <v>2008</v>
      </c>
      <c r="F89">
        <v>8</v>
      </c>
      <c r="G89" t="s">
        <v>68</v>
      </c>
      <c r="H89" t="s">
        <v>62</v>
      </c>
      <c r="I89">
        <v>13</v>
      </c>
      <c r="J89">
        <v>17</v>
      </c>
      <c r="K89" t="s">
        <v>69</v>
      </c>
      <c r="L89" t="s">
        <v>83</v>
      </c>
    </row>
    <row r="90" spans="1:12" x14ac:dyDescent="0.65">
      <c r="A90">
        <v>89</v>
      </c>
      <c r="B90" t="s">
        <v>86</v>
      </c>
      <c r="C90" t="s">
        <v>89</v>
      </c>
      <c r="D90">
        <v>5.4</v>
      </c>
      <c r="E90">
        <v>1999</v>
      </c>
      <c r="F90">
        <v>8</v>
      </c>
      <c r="G90" t="s">
        <v>68</v>
      </c>
      <c r="H90" t="s">
        <v>62</v>
      </c>
      <c r="I90">
        <v>11</v>
      </c>
      <c r="J90">
        <v>15</v>
      </c>
      <c r="K90" t="s">
        <v>69</v>
      </c>
      <c r="L90" t="s">
        <v>83</v>
      </c>
    </row>
    <row r="91" spans="1:12" x14ac:dyDescent="0.65">
      <c r="A91">
        <v>90</v>
      </c>
      <c r="B91" t="s">
        <v>86</v>
      </c>
      <c r="C91" t="s">
        <v>89</v>
      </c>
      <c r="D91">
        <v>5.4</v>
      </c>
      <c r="E91">
        <v>2008</v>
      </c>
      <c r="F91">
        <v>8</v>
      </c>
      <c r="G91" t="s">
        <v>68</v>
      </c>
      <c r="H91" t="s">
        <v>62</v>
      </c>
      <c r="I91">
        <v>13</v>
      </c>
      <c r="J91">
        <v>17</v>
      </c>
      <c r="K91" t="s">
        <v>69</v>
      </c>
      <c r="L91" t="s">
        <v>83</v>
      </c>
    </row>
    <row r="92" spans="1:12" x14ac:dyDescent="0.65">
      <c r="A92">
        <v>91</v>
      </c>
      <c r="B92" t="s">
        <v>86</v>
      </c>
      <c r="C92" t="s">
        <v>90</v>
      </c>
      <c r="D92">
        <v>3.8</v>
      </c>
      <c r="E92">
        <v>1999</v>
      </c>
      <c r="F92">
        <v>6</v>
      </c>
      <c r="G92" t="s">
        <v>58</v>
      </c>
      <c r="H92" t="s">
        <v>69</v>
      </c>
      <c r="I92">
        <v>18</v>
      </c>
      <c r="J92">
        <v>26</v>
      </c>
      <c r="K92" t="s">
        <v>69</v>
      </c>
      <c r="L92" t="s">
        <v>91</v>
      </c>
    </row>
    <row r="93" spans="1:12" x14ac:dyDescent="0.65">
      <c r="A93">
        <v>92</v>
      </c>
      <c r="B93" t="s">
        <v>86</v>
      </c>
      <c r="C93" t="s">
        <v>90</v>
      </c>
      <c r="D93">
        <v>3.8</v>
      </c>
      <c r="E93">
        <v>1999</v>
      </c>
      <c r="F93">
        <v>6</v>
      </c>
      <c r="G93" t="s">
        <v>68</v>
      </c>
      <c r="H93" t="s">
        <v>69</v>
      </c>
      <c r="I93">
        <v>18</v>
      </c>
      <c r="J93">
        <v>25</v>
      </c>
      <c r="K93" t="s">
        <v>69</v>
      </c>
      <c r="L93" t="s">
        <v>91</v>
      </c>
    </row>
    <row r="94" spans="1:12" x14ac:dyDescent="0.65">
      <c r="A94">
        <v>93</v>
      </c>
      <c r="B94" t="s">
        <v>86</v>
      </c>
      <c r="C94" t="s">
        <v>90</v>
      </c>
      <c r="D94">
        <v>4</v>
      </c>
      <c r="E94">
        <v>2008</v>
      </c>
      <c r="F94">
        <v>6</v>
      </c>
      <c r="G94" t="s">
        <v>58</v>
      </c>
      <c r="H94" t="s">
        <v>69</v>
      </c>
      <c r="I94">
        <v>17</v>
      </c>
      <c r="J94">
        <v>26</v>
      </c>
      <c r="K94" t="s">
        <v>69</v>
      </c>
      <c r="L94" t="s">
        <v>91</v>
      </c>
    </row>
    <row r="95" spans="1:12" x14ac:dyDescent="0.65">
      <c r="A95">
        <v>94</v>
      </c>
      <c r="B95" t="s">
        <v>86</v>
      </c>
      <c r="C95" t="s">
        <v>90</v>
      </c>
      <c r="D95">
        <v>4</v>
      </c>
      <c r="E95">
        <v>2008</v>
      </c>
      <c r="F95">
        <v>6</v>
      </c>
      <c r="G95" t="s">
        <v>54</v>
      </c>
      <c r="H95" t="s">
        <v>69</v>
      </c>
      <c r="I95">
        <v>16</v>
      </c>
      <c r="J95">
        <v>24</v>
      </c>
      <c r="K95" t="s">
        <v>69</v>
      </c>
      <c r="L95" t="s">
        <v>91</v>
      </c>
    </row>
    <row r="96" spans="1:12" x14ac:dyDescent="0.65">
      <c r="A96">
        <v>95</v>
      </c>
      <c r="B96" t="s">
        <v>86</v>
      </c>
      <c r="C96" t="s">
        <v>90</v>
      </c>
      <c r="D96">
        <v>4.5999999999999996</v>
      </c>
      <c r="E96">
        <v>1999</v>
      </c>
      <c r="F96">
        <v>8</v>
      </c>
      <c r="G96" t="s">
        <v>68</v>
      </c>
      <c r="H96" t="s">
        <v>69</v>
      </c>
      <c r="I96">
        <v>15</v>
      </c>
      <c r="J96">
        <v>21</v>
      </c>
      <c r="K96" t="s">
        <v>69</v>
      </c>
      <c r="L96" t="s">
        <v>91</v>
      </c>
    </row>
    <row r="97" spans="1:12" x14ac:dyDescent="0.65">
      <c r="A97">
        <v>96</v>
      </c>
      <c r="B97" t="s">
        <v>86</v>
      </c>
      <c r="C97" t="s">
        <v>90</v>
      </c>
      <c r="D97">
        <v>4.5999999999999996</v>
      </c>
      <c r="E97">
        <v>1999</v>
      </c>
      <c r="F97">
        <v>8</v>
      </c>
      <c r="G97" t="s">
        <v>58</v>
      </c>
      <c r="H97" t="s">
        <v>69</v>
      </c>
      <c r="I97">
        <v>15</v>
      </c>
      <c r="J97">
        <v>22</v>
      </c>
      <c r="K97" t="s">
        <v>69</v>
      </c>
      <c r="L97" t="s">
        <v>91</v>
      </c>
    </row>
    <row r="98" spans="1:12" x14ac:dyDescent="0.65">
      <c r="A98">
        <v>97</v>
      </c>
      <c r="B98" t="s">
        <v>86</v>
      </c>
      <c r="C98" t="s">
        <v>90</v>
      </c>
      <c r="D98">
        <v>4.5999999999999996</v>
      </c>
      <c r="E98">
        <v>2008</v>
      </c>
      <c r="F98">
        <v>8</v>
      </c>
      <c r="G98" t="s">
        <v>58</v>
      </c>
      <c r="H98" t="s">
        <v>69</v>
      </c>
      <c r="I98">
        <v>15</v>
      </c>
      <c r="J98">
        <v>23</v>
      </c>
      <c r="K98" t="s">
        <v>69</v>
      </c>
      <c r="L98" t="s">
        <v>91</v>
      </c>
    </row>
    <row r="99" spans="1:12" x14ac:dyDescent="0.65">
      <c r="A99">
        <v>98</v>
      </c>
      <c r="B99" t="s">
        <v>86</v>
      </c>
      <c r="C99" t="s">
        <v>90</v>
      </c>
      <c r="D99">
        <v>4.5999999999999996</v>
      </c>
      <c r="E99">
        <v>2008</v>
      </c>
      <c r="F99">
        <v>8</v>
      </c>
      <c r="G99" t="s">
        <v>54</v>
      </c>
      <c r="H99" t="s">
        <v>69</v>
      </c>
      <c r="I99">
        <v>15</v>
      </c>
      <c r="J99">
        <v>22</v>
      </c>
      <c r="K99" t="s">
        <v>69</v>
      </c>
      <c r="L99" t="s">
        <v>91</v>
      </c>
    </row>
    <row r="100" spans="1:12" x14ac:dyDescent="0.65">
      <c r="A100">
        <v>99</v>
      </c>
      <c r="B100" t="s">
        <v>86</v>
      </c>
      <c r="C100" t="s">
        <v>90</v>
      </c>
      <c r="D100">
        <v>5.4</v>
      </c>
      <c r="E100">
        <v>2008</v>
      </c>
      <c r="F100">
        <v>8</v>
      </c>
      <c r="G100" t="s">
        <v>59</v>
      </c>
      <c r="H100" t="s">
        <v>69</v>
      </c>
      <c r="I100">
        <v>14</v>
      </c>
      <c r="J100">
        <v>20</v>
      </c>
      <c r="K100" t="s">
        <v>56</v>
      </c>
      <c r="L100" t="s">
        <v>91</v>
      </c>
    </row>
    <row r="101" spans="1:12" x14ac:dyDescent="0.65">
      <c r="A101">
        <v>100</v>
      </c>
      <c r="B101" t="s">
        <v>92</v>
      </c>
      <c r="C101" t="s">
        <v>93</v>
      </c>
      <c r="D101">
        <v>1.6</v>
      </c>
      <c r="E101">
        <v>1999</v>
      </c>
      <c r="F101">
        <v>4</v>
      </c>
      <c r="G101" t="s">
        <v>58</v>
      </c>
      <c r="H101" t="s">
        <v>55</v>
      </c>
      <c r="I101">
        <v>28</v>
      </c>
      <c r="J101">
        <v>33</v>
      </c>
      <c r="K101" t="s">
        <v>69</v>
      </c>
      <c r="L101" t="s">
        <v>91</v>
      </c>
    </row>
    <row r="102" spans="1:12" x14ac:dyDescent="0.65">
      <c r="A102">
        <v>101</v>
      </c>
      <c r="B102" t="s">
        <v>92</v>
      </c>
      <c r="C102" t="s">
        <v>93</v>
      </c>
      <c r="D102">
        <v>1.6</v>
      </c>
      <c r="E102">
        <v>1999</v>
      </c>
      <c r="F102">
        <v>4</v>
      </c>
      <c r="G102" t="s">
        <v>68</v>
      </c>
      <c r="H102" t="s">
        <v>55</v>
      </c>
      <c r="I102">
        <v>24</v>
      </c>
      <c r="J102">
        <v>32</v>
      </c>
      <c r="K102" t="s">
        <v>69</v>
      </c>
      <c r="L102" t="s">
        <v>91</v>
      </c>
    </row>
    <row r="103" spans="1:12" x14ac:dyDescent="0.65">
      <c r="A103">
        <v>102</v>
      </c>
      <c r="B103" t="s">
        <v>92</v>
      </c>
      <c r="C103" t="s">
        <v>93</v>
      </c>
      <c r="D103">
        <v>1.6</v>
      </c>
      <c r="E103">
        <v>1999</v>
      </c>
      <c r="F103">
        <v>4</v>
      </c>
      <c r="G103" t="s">
        <v>58</v>
      </c>
      <c r="H103" t="s">
        <v>55</v>
      </c>
      <c r="I103">
        <v>25</v>
      </c>
      <c r="J103">
        <v>32</v>
      </c>
      <c r="K103" t="s">
        <v>69</v>
      </c>
      <c r="L103" t="s">
        <v>91</v>
      </c>
    </row>
    <row r="104" spans="1:12" x14ac:dyDescent="0.65">
      <c r="A104">
        <v>103</v>
      </c>
      <c r="B104" t="s">
        <v>92</v>
      </c>
      <c r="C104" t="s">
        <v>93</v>
      </c>
      <c r="D104">
        <v>1.6</v>
      </c>
      <c r="E104">
        <v>1999</v>
      </c>
      <c r="F104">
        <v>4</v>
      </c>
      <c r="G104" t="s">
        <v>58</v>
      </c>
      <c r="H104" t="s">
        <v>55</v>
      </c>
      <c r="I104">
        <v>23</v>
      </c>
      <c r="J104">
        <v>29</v>
      </c>
      <c r="K104" t="s">
        <v>56</v>
      </c>
      <c r="L104" t="s">
        <v>91</v>
      </c>
    </row>
    <row r="105" spans="1:12" x14ac:dyDescent="0.65">
      <c r="A105">
        <v>104</v>
      </c>
      <c r="B105" t="s">
        <v>92</v>
      </c>
      <c r="C105" t="s">
        <v>93</v>
      </c>
      <c r="D105">
        <v>1.6</v>
      </c>
      <c r="E105">
        <v>1999</v>
      </c>
      <c r="F105">
        <v>4</v>
      </c>
      <c r="G105" t="s">
        <v>68</v>
      </c>
      <c r="H105" t="s">
        <v>55</v>
      </c>
      <c r="I105">
        <v>24</v>
      </c>
      <c r="J105">
        <v>32</v>
      </c>
      <c r="K105" t="s">
        <v>69</v>
      </c>
      <c r="L105" t="s">
        <v>91</v>
      </c>
    </row>
    <row r="106" spans="1:12" x14ac:dyDescent="0.65">
      <c r="A106">
        <v>105</v>
      </c>
      <c r="B106" t="s">
        <v>92</v>
      </c>
      <c r="C106" t="s">
        <v>93</v>
      </c>
      <c r="D106">
        <v>1.8</v>
      </c>
      <c r="E106">
        <v>2008</v>
      </c>
      <c r="F106">
        <v>4</v>
      </c>
      <c r="G106" t="s">
        <v>58</v>
      </c>
      <c r="H106" t="s">
        <v>55</v>
      </c>
      <c r="I106">
        <v>26</v>
      </c>
      <c r="J106">
        <v>34</v>
      </c>
      <c r="K106" t="s">
        <v>69</v>
      </c>
      <c r="L106" t="s">
        <v>91</v>
      </c>
    </row>
    <row r="107" spans="1:12" x14ac:dyDescent="0.65">
      <c r="A107">
        <v>106</v>
      </c>
      <c r="B107" t="s">
        <v>92</v>
      </c>
      <c r="C107" t="s">
        <v>93</v>
      </c>
      <c r="D107">
        <v>1.8</v>
      </c>
      <c r="E107">
        <v>2008</v>
      </c>
      <c r="F107">
        <v>4</v>
      </c>
      <c r="G107" t="s">
        <v>54</v>
      </c>
      <c r="H107" t="s">
        <v>55</v>
      </c>
      <c r="I107">
        <v>25</v>
      </c>
      <c r="J107">
        <v>36</v>
      </c>
      <c r="K107" t="s">
        <v>69</v>
      </c>
      <c r="L107" t="s">
        <v>91</v>
      </c>
    </row>
    <row r="108" spans="1:12" x14ac:dyDescent="0.65">
      <c r="A108">
        <v>107</v>
      </c>
      <c r="B108" t="s">
        <v>92</v>
      </c>
      <c r="C108" t="s">
        <v>93</v>
      </c>
      <c r="D108">
        <v>1.8</v>
      </c>
      <c r="E108">
        <v>2008</v>
      </c>
      <c r="F108">
        <v>4</v>
      </c>
      <c r="G108" t="s">
        <v>54</v>
      </c>
      <c r="H108" t="s">
        <v>55</v>
      </c>
      <c r="I108">
        <v>24</v>
      </c>
      <c r="J108">
        <v>36</v>
      </c>
      <c r="K108" t="s">
        <v>94</v>
      </c>
      <c r="L108" t="s">
        <v>91</v>
      </c>
    </row>
    <row r="109" spans="1:12" x14ac:dyDescent="0.65">
      <c r="A109">
        <v>108</v>
      </c>
      <c r="B109" t="s">
        <v>92</v>
      </c>
      <c r="C109" t="s">
        <v>93</v>
      </c>
      <c r="D109">
        <v>2</v>
      </c>
      <c r="E109">
        <v>2008</v>
      </c>
      <c r="F109">
        <v>4</v>
      </c>
      <c r="G109" t="s">
        <v>59</v>
      </c>
      <c r="H109" t="s">
        <v>55</v>
      </c>
      <c r="I109">
        <v>21</v>
      </c>
      <c r="J109">
        <v>29</v>
      </c>
      <c r="K109" t="s">
        <v>56</v>
      </c>
      <c r="L109" t="s">
        <v>91</v>
      </c>
    </row>
    <row r="110" spans="1:12" x14ac:dyDescent="0.65">
      <c r="A110">
        <v>109</v>
      </c>
      <c r="B110" t="s">
        <v>95</v>
      </c>
      <c r="C110" t="s">
        <v>96</v>
      </c>
      <c r="D110">
        <v>2.4</v>
      </c>
      <c r="E110">
        <v>1999</v>
      </c>
      <c r="F110">
        <v>4</v>
      </c>
      <c r="G110" t="s">
        <v>68</v>
      </c>
      <c r="H110" t="s">
        <v>55</v>
      </c>
      <c r="I110">
        <v>18</v>
      </c>
      <c r="J110">
        <v>26</v>
      </c>
      <c r="K110" t="s">
        <v>69</v>
      </c>
      <c r="L110" t="s">
        <v>65</v>
      </c>
    </row>
    <row r="111" spans="1:12" x14ac:dyDescent="0.65">
      <c r="A111">
        <v>110</v>
      </c>
      <c r="B111" t="s">
        <v>95</v>
      </c>
      <c r="C111" t="s">
        <v>96</v>
      </c>
      <c r="D111">
        <v>2.4</v>
      </c>
      <c r="E111">
        <v>1999</v>
      </c>
      <c r="F111">
        <v>4</v>
      </c>
      <c r="G111" t="s">
        <v>58</v>
      </c>
      <c r="H111" t="s">
        <v>55</v>
      </c>
      <c r="I111">
        <v>18</v>
      </c>
      <c r="J111">
        <v>27</v>
      </c>
      <c r="K111" t="s">
        <v>69</v>
      </c>
      <c r="L111" t="s">
        <v>65</v>
      </c>
    </row>
    <row r="112" spans="1:12" x14ac:dyDescent="0.65">
      <c r="A112">
        <v>111</v>
      </c>
      <c r="B112" t="s">
        <v>95</v>
      </c>
      <c r="C112" t="s">
        <v>96</v>
      </c>
      <c r="D112">
        <v>2.4</v>
      </c>
      <c r="E112">
        <v>2008</v>
      </c>
      <c r="F112">
        <v>4</v>
      </c>
      <c r="G112" t="s">
        <v>68</v>
      </c>
      <c r="H112" t="s">
        <v>55</v>
      </c>
      <c r="I112">
        <v>21</v>
      </c>
      <c r="J112">
        <v>30</v>
      </c>
      <c r="K112" t="s">
        <v>69</v>
      </c>
      <c r="L112" t="s">
        <v>65</v>
      </c>
    </row>
    <row r="113" spans="1:12" x14ac:dyDescent="0.65">
      <c r="A113">
        <v>112</v>
      </c>
      <c r="B113" t="s">
        <v>95</v>
      </c>
      <c r="C113" t="s">
        <v>96</v>
      </c>
      <c r="D113">
        <v>2.4</v>
      </c>
      <c r="E113">
        <v>2008</v>
      </c>
      <c r="F113">
        <v>4</v>
      </c>
      <c r="G113" t="s">
        <v>58</v>
      </c>
      <c r="H113" t="s">
        <v>55</v>
      </c>
      <c r="I113">
        <v>21</v>
      </c>
      <c r="J113">
        <v>31</v>
      </c>
      <c r="K113" t="s">
        <v>69</v>
      </c>
      <c r="L113" t="s">
        <v>65</v>
      </c>
    </row>
    <row r="114" spans="1:12" x14ac:dyDescent="0.65">
      <c r="A114">
        <v>113</v>
      </c>
      <c r="B114" t="s">
        <v>95</v>
      </c>
      <c r="C114" t="s">
        <v>96</v>
      </c>
      <c r="D114">
        <v>2.5</v>
      </c>
      <c r="E114">
        <v>1999</v>
      </c>
      <c r="F114">
        <v>6</v>
      </c>
      <c r="G114" t="s">
        <v>68</v>
      </c>
      <c r="H114" t="s">
        <v>55</v>
      </c>
      <c r="I114">
        <v>18</v>
      </c>
      <c r="J114">
        <v>26</v>
      </c>
      <c r="K114" t="s">
        <v>69</v>
      </c>
      <c r="L114" t="s">
        <v>65</v>
      </c>
    </row>
    <row r="115" spans="1:12" x14ac:dyDescent="0.65">
      <c r="A115">
        <v>114</v>
      </c>
      <c r="B115" t="s">
        <v>95</v>
      </c>
      <c r="C115" t="s">
        <v>96</v>
      </c>
      <c r="D115">
        <v>2.5</v>
      </c>
      <c r="E115">
        <v>1999</v>
      </c>
      <c r="F115">
        <v>6</v>
      </c>
      <c r="G115" t="s">
        <v>58</v>
      </c>
      <c r="H115" t="s">
        <v>55</v>
      </c>
      <c r="I115">
        <v>18</v>
      </c>
      <c r="J115">
        <v>26</v>
      </c>
      <c r="K115" t="s">
        <v>69</v>
      </c>
      <c r="L115" t="s">
        <v>65</v>
      </c>
    </row>
    <row r="116" spans="1:12" x14ac:dyDescent="0.65">
      <c r="A116">
        <v>115</v>
      </c>
      <c r="B116" t="s">
        <v>95</v>
      </c>
      <c r="C116" t="s">
        <v>96</v>
      </c>
      <c r="D116">
        <v>3.3</v>
      </c>
      <c r="E116">
        <v>2008</v>
      </c>
      <c r="F116">
        <v>6</v>
      </c>
      <c r="G116" t="s">
        <v>54</v>
      </c>
      <c r="H116" t="s">
        <v>55</v>
      </c>
      <c r="I116">
        <v>19</v>
      </c>
      <c r="J116">
        <v>28</v>
      </c>
      <c r="K116" t="s">
        <v>69</v>
      </c>
      <c r="L116" t="s">
        <v>65</v>
      </c>
    </row>
    <row r="117" spans="1:12" x14ac:dyDescent="0.65">
      <c r="A117">
        <v>116</v>
      </c>
      <c r="B117" t="s">
        <v>95</v>
      </c>
      <c r="C117" t="s">
        <v>97</v>
      </c>
      <c r="D117">
        <v>2</v>
      </c>
      <c r="E117">
        <v>1999</v>
      </c>
      <c r="F117">
        <v>4</v>
      </c>
      <c r="G117" t="s">
        <v>68</v>
      </c>
      <c r="H117" t="s">
        <v>55</v>
      </c>
      <c r="I117">
        <v>19</v>
      </c>
      <c r="J117">
        <v>26</v>
      </c>
      <c r="K117" t="s">
        <v>69</v>
      </c>
      <c r="L117" t="s">
        <v>91</v>
      </c>
    </row>
    <row r="118" spans="1:12" x14ac:dyDescent="0.65">
      <c r="A118">
        <v>117</v>
      </c>
      <c r="B118" t="s">
        <v>95</v>
      </c>
      <c r="C118" t="s">
        <v>97</v>
      </c>
      <c r="D118">
        <v>2</v>
      </c>
      <c r="E118">
        <v>1999</v>
      </c>
      <c r="F118">
        <v>4</v>
      </c>
      <c r="G118" t="s">
        <v>58</v>
      </c>
      <c r="H118" t="s">
        <v>55</v>
      </c>
      <c r="I118">
        <v>19</v>
      </c>
      <c r="J118">
        <v>29</v>
      </c>
      <c r="K118" t="s">
        <v>69</v>
      </c>
      <c r="L118" t="s">
        <v>91</v>
      </c>
    </row>
    <row r="119" spans="1:12" x14ac:dyDescent="0.65">
      <c r="A119">
        <v>118</v>
      </c>
      <c r="B119" t="s">
        <v>95</v>
      </c>
      <c r="C119" t="s">
        <v>97</v>
      </c>
      <c r="D119">
        <v>2</v>
      </c>
      <c r="E119">
        <v>2008</v>
      </c>
      <c r="F119">
        <v>4</v>
      </c>
      <c r="G119" t="s">
        <v>58</v>
      </c>
      <c r="H119" t="s">
        <v>55</v>
      </c>
      <c r="I119">
        <v>20</v>
      </c>
      <c r="J119">
        <v>28</v>
      </c>
      <c r="K119" t="s">
        <v>69</v>
      </c>
      <c r="L119" t="s">
        <v>91</v>
      </c>
    </row>
    <row r="120" spans="1:12" x14ac:dyDescent="0.65">
      <c r="A120">
        <v>119</v>
      </c>
      <c r="B120" t="s">
        <v>95</v>
      </c>
      <c r="C120" t="s">
        <v>97</v>
      </c>
      <c r="D120">
        <v>2</v>
      </c>
      <c r="E120">
        <v>2008</v>
      </c>
      <c r="F120">
        <v>4</v>
      </c>
      <c r="G120" t="s">
        <v>68</v>
      </c>
      <c r="H120" t="s">
        <v>55</v>
      </c>
      <c r="I120">
        <v>20</v>
      </c>
      <c r="J120">
        <v>27</v>
      </c>
      <c r="K120" t="s">
        <v>69</v>
      </c>
      <c r="L120" t="s">
        <v>91</v>
      </c>
    </row>
    <row r="121" spans="1:12" x14ac:dyDescent="0.65">
      <c r="A121">
        <v>120</v>
      </c>
      <c r="B121" t="s">
        <v>95</v>
      </c>
      <c r="C121" t="s">
        <v>97</v>
      </c>
      <c r="D121">
        <v>2.7</v>
      </c>
      <c r="E121">
        <v>2008</v>
      </c>
      <c r="F121">
        <v>6</v>
      </c>
      <c r="G121" t="s">
        <v>68</v>
      </c>
      <c r="H121" t="s">
        <v>55</v>
      </c>
      <c r="I121">
        <v>17</v>
      </c>
      <c r="J121">
        <v>24</v>
      </c>
      <c r="K121" t="s">
        <v>69</v>
      </c>
      <c r="L121" t="s">
        <v>91</v>
      </c>
    </row>
    <row r="122" spans="1:12" x14ac:dyDescent="0.65">
      <c r="A122">
        <v>121</v>
      </c>
      <c r="B122" t="s">
        <v>95</v>
      </c>
      <c r="C122" t="s">
        <v>97</v>
      </c>
      <c r="D122">
        <v>2.7</v>
      </c>
      <c r="E122">
        <v>2008</v>
      </c>
      <c r="F122">
        <v>6</v>
      </c>
      <c r="G122" t="s">
        <v>59</v>
      </c>
      <c r="H122" t="s">
        <v>55</v>
      </c>
      <c r="I122">
        <v>16</v>
      </c>
      <c r="J122">
        <v>24</v>
      </c>
      <c r="K122" t="s">
        <v>69</v>
      </c>
      <c r="L122" t="s">
        <v>91</v>
      </c>
    </row>
    <row r="123" spans="1:12" x14ac:dyDescent="0.65">
      <c r="A123">
        <v>122</v>
      </c>
      <c r="B123" t="s">
        <v>95</v>
      </c>
      <c r="C123" t="s">
        <v>97</v>
      </c>
      <c r="D123">
        <v>2.7</v>
      </c>
      <c r="E123">
        <v>2008</v>
      </c>
      <c r="F123">
        <v>6</v>
      </c>
      <c r="G123" t="s">
        <v>58</v>
      </c>
      <c r="H123" t="s">
        <v>55</v>
      </c>
      <c r="I123">
        <v>17</v>
      </c>
      <c r="J123">
        <v>24</v>
      </c>
      <c r="K123" t="s">
        <v>69</v>
      </c>
      <c r="L123" t="s">
        <v>91</v>
      </c>
    </row>
    <row r="124" spans="1:12" x14ac:dyDescent="0.65">
      <c r="A124">
        <v>123</v>
      </c>
      <c r="B124" t="s">
        <v>98</v>
      </c>
      <c r="C124" t="s">
        <v>99</v>
      </c>
      <c r="D124">
        <v>3</v>
      </c>
      <c r="E124">
        <v>2008</v>
      </c>
      <c r="F124">
        <v>6</v>
      </c>
      <c r="G124" t="s">
        <v>54</v>
      </c>
      <c r="H124" t="s">
        <v>62</v>
      </c>
      <c r="I124">
        <v>17</v>
      </c>
      <c r="J124">
        <v>22</v>
      </c>
      <c r="K124" t="s">
        <v>75</v>
      </c>
      <c r="L124" t="s">
        <v>70</v>
      </c>
    </row>
    <row r="125" spans="1:12" x14ac:dyDescent="0.65">
      <c r="A125">
        <v>124</v>
      </c>
      <c r="B125" t="s">
        <v>98</v>
      </c>
      <c r="C125" t="s">
        <v>99</v>
      </c>
      <c r="D125">
        <v>3.7</v>
      </c>
      <c r="E125">
        <v>2008</v>
      </c>
      <c r="F125">
        <v>6</v>
      </c>
      <c r="G125" t="s">
        <v>54</v>
      </c>
      <c r="H125" t="s">
        <v>62</v>
      </c>
      <c r="I125">
        <v>15</v>
      </c>
      <c r="J125">
        <v>19</v>
      </c>
      <c r="K125" t="s">
        <v>69</v>
      </c>
      <c r="L125" t="s">
        <v>70</v>
      </c>
    </row>
    <row r="126" spans="1:12" x14ac:dyDescent="0.65">
      <c r="A126">
        <v>125</v>
      </c>
      <c r="B126" t="s">
        <v>98</v>
      </c>
      <c r="C126" t="s">
        <v>99</v>
      </c>
      <c r="D126">
        <v>4</v>
      </c>
      <c r="E126">
        <v>1999</v>
      </c>
      <c r="F126">
        <v>6</v>
      </c>
      <c r="G126" t="s">
        <v>68</v>
      </c>
      <c r="H126" t="s">
        <v>62</v>
      </c>
      <c r="I126">
        <v>15</v>
      </c>
      <c r="J126">
        <v>20</v>
      </c>
      <c r="K126" t="s">
        <v>69</v>
      </c>
      <c r="L126" t="s">
        <v>70</v>
      </c>
    </row>
    <row r="127" spans="1:12" x14ac:dyDescent="0.65">
      <c r="A127">
        <v>126</v>
      </c>
      <c r="B127" t="s">
        <v>98</v>
      </c>
      <c r="C127" t="s">
        <v>99</v>
      </c>
      <c r="D127">
        <v>4.7</v>
      </c>
      <c r="E127">
        <v>1999</v>
      </c>
      <c r="F127">
        <v>8</v>
      </c>
      <c r="G127" t="s">
        <v>68</v>
      </c>
      <c r="H127" t="s">
        <v>62</v>
      </c>
      <c r="I127">
        <v>14</v>
      </c>
      <c r="J127">
        <v>17</v>
      </c>
      <c r="K127" t="s">
        <v>69</v>
      </c>
      <c r="L127" t="s">
        <v>70</v>
      </c>
    </row>
    <row r="128" spans="1:12" x14ac:dyDescent="0.65">
      <c r="A128">
        <v>127</v>
      </c>
      <c r="B128" t="s">
        <v>98</v>
      </c>
      <c r="C128" t="s">
        <v>99</v>
      </c>
      <c r="D128">
        <v>4.7</v>
      </c>
      <c r="E128">
        <v>2008</v>
      </c>
      <c r="F128">
        <v>8</v>
      </c>
      <c r="G128" t="s">
        <v>54</v>
      </c>
      <c r="H128" t="s">
        <v>62</v>
      </c>
      <c r="I128">
        <v>9</v>
      </c>
      <c r="J128">
        <v>12</v>
      </c>
      <c r="K128" t="s">
        <v>71</v>
      </c>
      <c r="L128" t="s">
        <v>70</v>
      </c>
    </row>
    <row r="129" spans="1:12" x14ac:dyDescent="0.65">
      <c r="A129">
        <v>128</v>
      </c>
      <c r="B129" t="s">
        <v>98</v>
      </c>
      <c r="C129" t="s">
        <v>99</v>
      </c>
      <c r="D129">
        <v>4.7</v>
      </c>
      <c r="E129">
        <v>2008</v>
      </c>
      <c r="F129">
        <v>8</v>
      </c>
      <c r="G129" t="s">
        <v>54</v>
      </c>
      <c r="H129" t="s">
        <v>62</v>
      </c>
      <c r="I129">
        <v>14</v>
      </c>
      <c r="J129">
        <v>19</v>
      </c>
      <c r="K129" t="s">
        <v>69</v>
      </c>
      <c r="L129" t="s">
        <v>70</v>
      </c>
    </row>
    <row r="130" spans="1:12" x14ac:dyDescent="0.65">
      <c r="A130">
        <v>129</v>
      </c>
      <c r="B130" t="s">
        <v>98</v>
      </c>
      <c r="C130" t="s">
        <v>99</v>
      </c>
      <c r="D130">
        <v>5.7</v>
      </c>
      <c r="E130">
        <v>2008</v>
      </c>
      <c r="F130">
        <v>8</v>
      </c>
      <c r="G130" t="s">
        <v>54</v>
      </c>
      <c r="H130" t="s">
        <v>62</v>
      </c>
      <c r="I130">
        <v>13</v>
      </c>
      <c r="J130">
        <v>18</v>
      </c>
      <c r="K130" t="s">
        <v>69</v>
      </c>
      <c r="L130" t="s">
        <v>70</v>
      </c>
    </row>
    <row r="131" spans="1:12" x14ac:dyDescent="0.65">
      <c r="A131">
        <v>130</v>
      </c>
      <c r="B131" t="s">
        <v>98</v>
      </c>
      <c r="C131" t="s">
        <v>99</v>
      </c>
      <c r="D131">
        <v>6.1</v>
      </c>
      <c r="E131">
        <v>2008</v>
      </c>
      <c r="F131">
        <v>8</v>
      </c>
      <c r="G131" t="s">
        <v>54</v>
      </c>
      <c r="H131" t="s">
        <v>62</v>
      </c>
      <c r="I131">
        <v>11</v>
      </c>
      <c r="J131">
        <v>14</v>
      </c>
      <c r="K131" t="s">
        <v>56</v>
      </c>
      <c r="L131" t="s">
        <v>70</v>
      </c>
    </row>
    <row r="132" spans="1:12" x14ac:dyDescent="0.65">
      <c r="A132">
        <v>131</v>
      </c>
      <c r="B132" t="s">
        <v>100</v>
      </c>
      <c r="C132" t="s">
        <v>101</v>
      </c>
      <c r="D132">
        <v>4</v>
      </c>
      <c r="E132">
        <v>1999</v>
      </c>
      <c r="F132">
        <v>8</v>
      </c>
      <c r="G132" t="s">
        <v>68</v>
      </c>
      <c r="H132" t="s">
        <v>62</v>
      </c>
      <c r="I132">
        <v>11</v>
      </c>
      <c r="J132">
        <v>15</v>
      </c>
      <c r="K132" t="s">
        <v>56</v>
      </c>
      <c r="L132" t="s">
        <v>70</v>
      </c>
    </row>
    <row r="133" spans="1:12" x14ac:dyDescent="0.65">
      <c r="A133">
        <v>132</v>
      </c>
      <c r="B133" t="s">
        <v>100</v>
      </c>
      <c r="C133" t="s">
        <v>101</v>
      </c>
      <c r="D133">
        <v>4.2</v>
      </c>
      <c r="E133">
        <v>2008</v>
      </c>
      <c r="F133">
        <v>8</v>
      </c>
      <c r="G133" t="s">
        <v>63</v>
      </c>
      <c r="H133" t="s">
        <v>62</v>
      </c>
      <c r="I133">
        <v>12</v>
      </c>
      <c r="J133">
        <v>18</v>
      </c>
      <c r="K133" t="s">
        <v>69</v>
      </c>
      <c r="L133" t="s">
        <v>70</v>
      </c>
    </row>
    <row r="134" spans="1:12" x14ac:dyDescent="0.65">
      <c r="A134">
        <v>133</v>
      </c>
      <c r="B134" t="s">
        <v>100</v>
      </c>
      <c r="C134" t="s">
        <v>101</v>
      </c>
      <c r="D134">
        <v>4.4000000000000004</v>
      </c>
      <c r="E134">
        <v>2008</v>
      </c>
      <c r="F134">
        <v>8</v>
      </c>
      <c r="G134" t="s">
        <v>63</v>
      </c>
      <c r="H134" t="s">
        <v>62</v>
      </c>
      <c r="I134">
        <v>12</v>
      </c>
      <c r="J134">
        <v>18</v>
      </c>
      <c r="K134" t="s">
        <v>69</v>
      </c>
      <c r="L134" t="s">
        <v>70</v>
      </c>
    </row>
    <row r="135" spans="1:12" x14ac:dyDescent="0.65">
      <c r="A135">
        <v>134</v>
      </c>
      <c r="B135" t="s">
        <v>100</v>
      </c>
      <c r="C135" t="s">
        <v>101</v>
      </c>
      <c r="D135">
        <v>4.5999999999999996</v>
      </c>
      <c r="E135">
        <v>1999</v>
      </c>
      <c r="F135">
        <v>8</v>
      </c>
      <c r="G135" t="s">
        <v>68</v>
      </c>
      <c r="H135" t="s">
        <v>62</v>
      </c>
      <c r="I135">
        <v>11</v>
      </c>
      <c r="J135">
        <v>15</v>
      </c>
      <c r="K135" t="s">
        <v>56</v>
      </c>
      <c r="L135" t="s">
        <v>70</v>
      </c>
    </row>
    <row r="136" spans="1:12" x14ac:dyDescent="0.65">
      <c r="A136">
        <v>135</v>
      </c>
      <c r="B136" t="s">
        <v>102</v>
      </c>
      <c r="C136" t="s">
        <v>103</v>
      </c>
      <c r="D136">
        <v>5.4</v>
      </c>
      <c r="E136">
        <v>1999</v>
      </c>
      <c r="F136">
        <v>8</v>
      </c>
      <c r="G136" t="s">
        <v>68</v>
      </c>
      <c r="H136" t="s">
        <v>69</v>
      </c>
      <c r="I136">
        <v>11</v>
      </c>
      <c r="J136">
        <v>17</v>
      </c>
      <c r="K136" t="s">
        <v>69</v>
      </c>
      <c r="L136" t="s">
        <v>70</v>
      </c>
    </row>
    <row r="137" spans="1:12" x14ac:dyDescent="0.65">
      <c r="A137">
        <v>136</v>
      </c>
      <c r="B137" t="s">
        <v>102</v>
      </c>
      <c r="C137" t="s">
        <v>103</v>
      </c>
      <c r="D137">
        <v>5.4</v>
      </c>
      <c r="E137">
        <v>1999</v>
      </c>
      <c r="F137">
        <v>8</v>
      </c>
      <c r="G137" t="s">
        <v>68</v>
      </c>
      <c r="H137" t="s">
        <v>69</v>
      </c>
      <c r="I137">
        <v>11</v>
      </c>
      <c r="J137">
        <v>16</v>
      </c>
      <c r="K137" t="s">
        <v>56</v>
      </c>
      <c r="L137" t="s">
        <v>70</v>
      </c>
    </row>
    <row r="138" spans="1:12" x14ac:dyDescent="0.65">
      <c r="A138">
        <v>137</v>
      </c>
      <c r="B138" t="s">
        <v>102</v>
      </c>
      <c r="C138" t="s">
        <v>103</v>
      </c>
      <c r="D138">
        <v>5.4</v>
      </c>
      <c r="E138">
        <v>2008</v>
      </c>
      <c r="F138">
        <v>8</v>
      </c>
      <c r="G138" t="s">
        <v>81</v>
      </c>
      <c r="H138" t="s">
        <v>69</v>
      </c>
      <c r="I138">
        <v>12</v>
      </c>
      <c r="J138">
        <v>18</v>
      </c>
      <c r="K138" t="s">
        <v>69</v>
      </c>
      <c r="L138" t="s">
        <v>70</v>
      </c>
    </row>
    <row r="139" spans="1:12" x14ac:dyDescent="0.65">
      <c r="A139">
        <v>138</v>
      </c>
      <c r="B139" t="s">
        <v>104</v>
      </c>
      <c r="C139" t="s">
        <v>105</v>
      </c>
      <c r="D139">
        <v>4</v>
      </c>
      <c r="E139">
        <v>1999</v>
      </c>
      <c r="F139">
        <v>6</v>
      </c>
      <c r="G139" t="s">
        <v>54</v>
      </c>
      <c r="H139" t="s">
        <v>62</v>
      </c>
      <c r="I139">
        <v>14</v>
      </c>
      <c r="J139">
        <v>17</v>
      </c>
      <c r="K139" t="s">
        <v>69</v>
      </c>
      <c r="L139" t="s">
        <v>70</v>
      </c>
    </row>
    <row r="140" spans="1:12" x14ac:dyDescent="0.65">
      <c r="A140">
        <v>139</v>
      </c>
      <c r="B140" t="s">
        <v>104</v>
      </c>
      <c r="C140" t="s">
        <v>105</v>
      </c>
      <c r="D140">
        <v>4</v>
      </c>
      <c r="E140">
        <v>2008</v>
      </c>
      <c r="F140">
        <v>6</v>
      </c>
      <c r="G140" t="s">
        <v>54</v>
      </c>
      <c r="H140" t="s">
        <v>62</v>
      </c>
      <c r="I140">
        <v>13</v>
      </c>
      <c r="J140">
        <v>19</v>
      </c>
      <c r="K140" t="s">
        <v>69</v>
      </c>
      <c r="L140" t="s">
        <v>70</v>
      </c>
    </row>
    <row r="141" spans="1:12" x14ac:dyDescent="0.65">
      <c r="A141">
        <v>140</v>
      </c>
      <c r="B141" t="s">
        <v>104</v>
      </c>
      <c r="C141" t="s">
        <v>105</v>
      </c>
      <c r="D141">
        <v>4.5999999999999996</v>
      </c>
      <c r="E141">
        <v>2008</v>
      </c>
      <c r="F141">
        <v>8</v>
      </c>
      <c r="G141" t="s">
        <v>81</v>
      </c>
      <c r="H141" t="s">
        <v>62</v>
      </c>
      <c r="I141">
        <v>13</v>
      </c>
      <c r="J141">
        <v>19</v>
      </c>
      <c r="K141" t="s">
        <v>69</v>
      </c>
      <c r="L141" t="s">
        <v>70</v>
      </c>
    </row>
    <row r="142" spans="1:12" x14ac:dyDescent="0.65">
      <c r="A142">
        <v>141</v>
      </c>
      <c r="B142" t="s">
        <v>104</v>
      </c>
      <c r="C142" t="s">
        <v>105</v>
      </c>
      <c r="D142">
        <v>5</v>
      </c>
      <c r="E142">
        <v>1999</v>
      </c>
      <c r="F142">
        <v>8</v>
      </c>
      <c r="G142" t="s">
        <v>68</v>
      </c>
      <c r="H142" t="s">
        <v>62</v>
      </c>
      <c r="I142">
        <v>13</v>
      </c>
      <c r="J142">
        <v>17</v>
      </c>
      <c r="K142" t="s">
        <v>69</v>
      </c>
      <c r="L142" t="s">
        <v>70</v>
      </c>
    </row>
    <row r="143" spans="1:12" x14ac:dyDescent="0.65">
      <c r="A143">
        <v>142</v>
      </c>
      <c r="B143" t="s">
        <v>106</v>
      </c>
      <c r="C143" t="s">
        <v>107</v>
      </c>
      <c r="D143">
        <v>2.4</v>
      </c>
      <c r="E143">
        <v>1999</v>
      </c>
      <c r="F143">
        <v>4</v>
      </c>
      <c r="G143" t="s">
        <v>58</v>
      </c>
      <c r="H143" t="s">
        <v>55</v>
      </c>
      <c r="I143">
        <v>21</v>
      </c>
      <c r="J143">
        <v>29</v>
      </c>
      <c r="K143" t="s">
        <v>69</v>
      </c>
      <c r="L143" t="s">
        <v>57</v>
      </c>
    </row>
    <row r="144" spans="1:12" x14ac:dyDescent="0.65">
      <c r="A144">
        <v>143</v>
      </c>
      <c r="B144" t="s">
        <v>106</v>
      </c>
      <c r="C144" t="s">
        <v>107</v>
      </c>
      <c r="D144">
        <v>2.4</v>
      </c>
      <c r="E144">
        <v>1999</v>
      </c>
      <c r="F144">
        <v>4</v>
      </c>
      <c r="G144" t="s">
        <v>68</v>
      </c>
      <c r="H144" t="s">
        <v>55</v>
      </c>
      <c r="I144">
        <v>19</v>
      </c>
      <c r="J144">
        <v>27</v>
      </c>
      <c r="K144" t="s">
        <v>69</v>
      </c>
      <c r="L144" t="s">
        <v>57</v>
      </c>
    </row>
    <row r="145" spans="1:12" x14ac:dyDescent="0.65">
      <c r="A145">
        <v>144</v>
      </c>
      <c r="B145" t="s">
        <v>106</v>
      </c>
      <c r="C145" t="s">
        <v>107</v>
      </c>
      <c r="D145">
        <v>2.5</v>
      </c>
      <c r="E145">
        <v>2008</v>
      </c>
      <c r="F145">
        <v>4</v>
      </c>
      <c r="G145" t="s">
        <v>60</v>
      </c>
      <c r="H145" t="s">
        <v>55</v>
      </c>
      <c r="I145">
        <v>23</v>
      </c>
      <c r="J145">
        <v>31</v>
      </c>
      <c r="K145" t="s">
        <v>69</v>
      </c>
      <c r="L145" t="s">
        <v>65</v>
      </c>
    </row>
    <row r="146" spans="1:12" x14ac:dyDescent="0.65">
      <c r="A146">
        <v>145</v>
      </c>
      <c r="B146" t="s">
        <v>106</v>
      </c>
      <c r="C146" t="s">
        <v>107</v>
      </c>
      <c r="D146">
        <v>2.5</v>
      </c>
      <c r="E146">
        <v>2008</v>
      </c>
      <c r="F146">
        <v>4</v>
      </c>
      <c r="G146" t="s">
        <v>59</v>
      </c>
      <c r="H146" t="s">
        <v>55</v>
      </c>
      <c r="I146">
        <v>23</v>
      </c>
      <c r="J146">
        <v>32</v>
      </c>
      <c r="K146" t="s">
        <v>69</v>
      </c>
      <c r="L146" t="s">
        <v>65</v>
      </c>
    </row>
    <row r="147" spans="1:12" x14ac:dyDescent="0.65">
      <c r="A147">
        <v>146</v>
      </c>
      <c r="B147" t="s">
        <v>106</v>
      </c>
      <c r="C147" t="s">
        <v>107</v>
      </c>
      <c r="D147">
        <v>3.5</v>
      </c>
      <c r="E147">
        <v>2008</v>
      </c>
      <c r="F147">
        <v>6</v>
      </c>
      <c r="G147" t="s">
        <v>59</v>
      </c>
      <c r="H147" t="s">
        <v>55</v>
      </c>
      <c r="I147">
        <v>19</v>
      </c>
      <c r="J147">
        <v>27</v>
      </c>
      <c r="K147" t="s">
        <v>56</v>
      </c>
      <c r="L147" t="s">
        <v>65</v>
      </c>
    </row>
    <row r="148" spans="1:12" x14ac:dyDescent="0.65">
      <c r="A148">
        <v>147</v>
      </c>
      <c r="B148" t="s">
        <v>106</v>
      </c>
      <c r="C148" t="s">
        <v>107</v>
      </c>
      <c r="D148">
        <v>3.5</v>
      </c>
      <c r="E148">
        <v>2008</v>
      </c>
      <c r="F148">
        <v>6</v>
      </c>
      <c r="G148" t="s">
        <v>60</v>
      </c>
      <c r="H148" t="s">
        <v>55</v>
      </c>
      <c r="I148">
        <v>19</v>
      </c>
      <c r="J148">
        <v>26</v>
      </c>
      <c r="K148" t="s">
        <v>56</v>
      </c>
      <c r="L148" t="s">
        <v>65</v>
      </c>
    </row>
    <row r="149" spans="1:12" x14ac:dyDescent="0.65">
      <c r="A149">
        <v>148</v>
      </c>
      <c r="B149" t="s">
        <v>106</v>
      </c>
      <c r="C149" t="s">
        <v>108</v>
      </c>
      <c r="D149">
        <v>3</v>
      </c>
      <c r="E149">
        <v>1999</v>
      </c>
      <c r="F149">
        <v>6</v>
      </c>
      <c r="G149" t="s">
        <v>68</v>
      </c>
      <c r="H149" t="s">
        <v>55</v>
      </c>
      <c r="I149">
        <v>18</v>
      </c>
      <c r="J149">
        <v>26</v>
      </c>
      <c r="K149" t="s">
        <v>69</v>
      </c>
      <c r="L149" t="s">
        <v>65</v>
      </c>
    </row>
    <row r="150" spans="1:12" x14ac:dyDescent="0.65">
      <c r="A150">
        <v>149</v>
      </c>
      <c r="B150" t="s">
        <v>106</v>
      </c>
      <c r="C150" t="s">
        <v>108</v>
      </c>
      <c r="D150">
        <v>3</v>
      </c>
      <c r="E150">
        <v>1999</v>
      </c>
      <c r="F150">
        <v>6</v>
      </c>
      <c r="G150" t="s">
        <v>58</v>
      </c>
      <c r="H150" t="s">
        <v>55</v>
      </c>
      <c r="I150">
        <v>19</v>
      </c>
      <c r="J150">
        <v>25</v>
      </c>
      <c r="K150" t="s">
        <v>69</v>
      </c>
      <c r="L150" t="s">
        <v>65</v>
      </c>
    </row>
    <row r="151" spans="1:12" x14ac:dyDescent="0.65">
      <c r="A151">
        <v>150</v>
      </c>
      <c r="B151" t="s">
        <v>106</v>
      </c>
      <c r="C151" t="s">
        <v>108</v>
      </c>
      <c r="D151">
        <v>3.5</v>
      </c>
      <c r="E151">
        <v>2008</v>
      </c>
      <c r="F151">
        <v>6</v>
      </c>
      <c r="G151" t="s">
        <v>60</v>
      </c>
      <c r="H151" t="s">
        <v>55</v>
      </c>
      <c r="I151">
        <v>19</v>
      </c>
      <c r="J151">
        <v>25</v>
      </c>
      <c r="K151" t="s">
        <v>56</v>
      </c>
      <c r="L151" t="s">
        <v>65</v>
      </c>
    </row>
    <row r="152" spans="1:12" x14ac:dyDescent="0.65">
      <c r="A152">
        <v>151</v>
      </c>
      <c r="B152" t="s">
        <v>106</v>
      </c>
      <c r="C152" t="s">
        <v>109</v>
      </c>
      <c r="D152">
        <v>3.3</v>
      </c>
      <c r="E152">
        <v>1999</v>
      </c>
      <c r="F152">
        <v>6</v>
      </c>
      <c r="G152" t="s">
        <v>68</v>
      </c>
      <c r="H152" t="s">
        <v>62</v>
      </c>
      <c r="I152">
        <v>14</v>
      </c>
      <c r="J152">
        <v>17</v>
      </c>
      <c r="K152" t="s">
        <v>69</v>
      </c>
      <c r="L152" t="s">
        <v>70</v>
      </c>
    </row>
    <row r="153" spans="1:12" x14ac:dyDescent="0.65">
      <c r="A153">
        <v>152</v>
      </c>
      <c r="B153" t="s">
        <v>106</v>
      </c>
      <c r="C153" t="s">
        <v>109</v>
      </c>
      <c r="D153">
        <v>3.3</v>
      </c>
      <c r="E153">
        <v>1999</v>
      </c>
      <c r="F153">
        <v>6</v>
      </c>
      <c r="G153" t="s">
        <v>58</v>
      </c>
      <c r="H153" t="s">
        <v>62</v>
      </c>
      <c r="I153">
        <v>15</v>
      </c>
      <c r="J153">
        <v>17</v>
      </c>
      <c r="K153" t="s">
        <v>69</v>
      </c>
      <c r="L153" t="s">
        <v>70</v>
      </c>
    </row>
    <row r="154" spans="1:12" x14ac:dyDescent="0.65">
      <c r="A154">
        <v>153</v>
      </c>
      <c r="B154" t="s">
        <v>106</v>
      </c>
      <c r="C154" t="s">
        <v>109</v>
      </c>
      <c r="D154">
        <v>4</v>
      </c>
      <c r="E154">
        <v>2008</v>
      </c>
      <c r="F154">
        <v>6</v>
      </c>
      <c r="G154" t="s">
        <v>54</v>
      </c>
      <c r="H154" t="s">
        <v>62</v>
      </c>
      <c r="I154">
        <v>14</v>
      </c>
      <c r="J154">
        <v>20</v>
      </c>
      <c r="K154" t="s">
        <v>56</v>
      </c>
      <c r="L154" t="s">
        <v>70</v>
      </c>
    </row>
    <row r="155" spans="1:12" x14ac:dyDescent="0.65">
      <c r="A155">
        <v>154</v>
      </c>
      <c r="B155" t="s">
        <v>106</v>
      </c>
      <c r="C155" t="s">
        <v>109</v>
      </c>
      <c r="D155">
        <v>5.6</v>
      </c>
      <c r="E155">
        <v>2008</v>
      </c>
      <c r="F155">
        <v>8</v>
      </c>
      <c r="G155" t="s">
        <v>110</v>
      </c>
      <c r="H155" t="s">
        <v>62</v>
      </c>
      <c r="I155">
        <v>12</v>
      </c>
      <c r="J155">
        <v>18</v>
      </c>
      <c r="K155" t="s">
        <v>56</v>
      </c>
      <c r="L155" t="s">
        <v>70</v>
      </c>
    </row>
    <row r="156" spans="1:12" x14ac:dyDescent="0.65">
      <c r="A156">
        <v>155</v>
      </c>
      <c r="B156" t="s">
        <v>111</v>
      </c>
      <c r="C156" t="s">
        <v>112</v>
      </c>
      <c r="D156">
        <v>3.1</v>
      </c>
      <c r="E156">
        <v>1999</v>
      </c>
      <c r="F156">
        <v>6</v>
      </c>
      <c r="G156" t="s">
        <v>68</v>
      </c>
      <c r="H156" t="s">
        <v>55</v>
      </c>
      <c r="I156">
        <v>18</v>
      </c>
      <c r="J156">
        <v>26</v>
      </c>
      <c r="K156" t="s">
        <v>69</v>
      </c>
      <c r="L156" t="s">
        <v>65</v>
      </c>
    </row>
    <row r="157" spans="1:12" x14ac:dyDescent="0.65">
      <c r="A157">
        <v>156</v>
      </c>
      <c r="B157" t="s">
        <v>111</v>
      </c>
      <c r="C157" t="s">
        <v>112</v>
      </c>
      <c r="D157">
        <v>3.8</v>
      </c>
      <c r="E157">
        <v>1999</v>
      </c>
      <c r="F157">
        <v>6</v>
      </c>
      <c r="G157" t="s">
        <v>68</v>
      </c>
      <c r="H157" t="s">
        <v>55</v>
      </c>
      <c r="I157">
        <v>16</v>
      </c>
      <c r="J157">
        <v>26</v>
      </c>
      <c r="K157" t="s">
        <v>56</v>
      </c>
      <c r="L157" t="s">
        <v>65</v>
      </c>
    </row>
    <row r="158" spans="1:12" x14ac:dyDescent="0.65">
      <c r="A158">
        <v>157</v>
      </c>
      <c r="B158" t="s">
        <v>111</v>
      </c>
      <c r="C158" t="s">
        <v>112</v>
      </c>
      <c r="D158">
        <v>3.8</v>
      </c>
      <c r="E158">
        <v>1999</v>
      </c>
      <c r="F158">
        <v>6</v>
      </c>
      <c r="G158" t="s">
        <v>68</v>
      </c>
      <c r="H158" t="s">
        <v>55</v>
      </c>
      <c r="I158">
        <v>17</v>
      </c>
      <c r="J158">
        <v>27</v>
      </c>
      <c r="K158" t="s">
        <v>69</v>
      </c>
      <c r="L158" t="s">
        <v>65</v>
      </c>
    </row>
    <row r="159" spans="1:12" x14ac:dyDescent="0.65">
      <c r="A159">
        <v>158</v>
      </c>
      <c r="B159" t="s">
        <v>111</v>
      </c>
      <c r="C159" t="s">
        <v>112</v>
      </c>
      <c r="D159">
        <v>3.8</v>
      </c>
      <c r="E159">
        <v>2008</v>
      </c>
      <c r="F159">
        <v>6</v>
      </c>
      <c r="G159" t="s">
        <v>68</v>
      </c>
      <c r="H159" t="s">
        <v>55</v>
      </c>
      <c r="I159">
        <v>18</v>
      </c>
      <c r="J159">
        <v>28</v>
      </c>
      <c r="K159" t="s">
        <v>69</v>
      </c>
      <c r="L159" t="s">
        <v>65</v>
      </c>
    </row>
    <row r="160" spans="1:12" x14ac:dyDescent="0.65">
      <c r="A160">
        <v>159</v>
      </c>
      <c r="B160" t="s">
        <v>111</v>
      </c>
      <c r="C160" t="s">
        <v>112</v>
      </c>
      <c r="D160">
        <v>5.3</v>
      </c>
      <c r="E160">
        <v>2008</v>
      </c>
      <c r="F160">
        <v>8</v>
      </c>
      <c r="G160" t="s">
        <v>113</v>
      </c>
      <c r="H160" t="s">
        <v>55</v>
      </c>
      <c r="I160">
        <v>16</v>
      </c>
      <c r="J160">
        <v>25</v>
      </c>
      <c r="K160" t="s">
        <v>56</v>
      </c>
      <c r="L160" t="s">
        <v>65</v>
      </c>
    </row>
    <row r="161" spans="1:12" x14ac:dyDescent="0.65">
      <c r="A161">
        <v>160</v>
      </c>
      <c r="B161" t="s">
        <v>114</v>
      </c>
      <c r="C161" t="s">
        <v>115</v>
      </c>
      <c r="D161">
        <v>2.5</v>
      </c>
      <c r="E161">
        <v>1999</v>
      </c>
      <c r="F161">
        <v>4</v>
      </c>
      <c r="G161" t="s">
        <v>58</v>
      </c>
      <c r="H161" t="s">
        <v>62</v>
      </c>
      <c r="I161">
        <v>18</v>
      </c>
      <c r="J161">
        <v>25</v>
      </c>
      <c r="K161" t="s">
        <v>69</v>
      </c>
      <c r="L161" t="s">
        <v>70</v>
      </c>
    </row>
    <row r="162" spans="1:12" x14ac:dyDescent="0.65">
      <c r="A162">
        <v>161</v>
      </c>
      <c r="B162" t="s">
        <v>114</v>
      </c>
      <c r="C162" t="s">
        <v>115</v>
      </c>
      <c r="D162">
        <v>2.5</v>
      </c>
      <c r="E162">
        <v>1999</v>
      </c>
      <c r="F162">
        <v>4</v>
      </c>
      <c r="G162" t="s">
        <v>68</v>
      </c>
      <c r="H162" t="s">
        <v>62</v>
      </c>
      <c r="I162">
        <v>18</v>
      </c>
      <c r="J162">
        <v>24</v>
      </c>
      <c r="K162" t="s">
        <v>69</v>
      </c>
      <c r="L162" t="s">
        <v>70</v>
      </c>
    </row>
    <row r="163" spans="1:12" x14ac:dyDescent="0.65">
      <c r="A163">
        <v>162</v>
      </c>
      <c r="B163" t="s">
        <v>114</v>
      </c>
      <c r="C163" t="s">
        <v>115</v>
      </c>
      <c r="D163">
        <v>2.5</v>
      </c>
      <c r="E163">
        <v>2008</v>
      </c>
      <c r="F163">
        <v>4</v>
      </c>
      <c r="G163" t="s">
        <v>58</v>
      </c>
      <c r="H163" t="s">
        <v>62</v>
      </c>
      <c r="I163">
        <v>20</v>
      </c>
      <c r="J163">
        <v>27</v>
      </c>
      <c r="K163" t="s">
        <v>69</v>
      </c>
      <c r="L163" t="s">
        <v>70</v>
      </c>
    </row>
    <row r="164" spans="1:12" x14ac:dyDescent="0.65">
      <c r="A164">
        <v>163</v>
      </c>
      <c r="B164" t="s">
        <v>114</v>
      </c>
      <c r="C164" t="s">
        <v>115</v>
      </c>
      <c r="D164">
        <v>2.5</v>
      </c>
      <c r="E164">
        <v>2008</v>
      </c>
      <c r="F164">
        <v>4</v>
      </c>
      <c r="G164" t="s">
        <v>58</v>
      </c>
      <c r="H164" t="s">
        <v>62</v>
      </c>
      <c r="I164">
        <v>19</v>
      </c>
      <c r="J164">
        <v>25</v>
      </c>
      <c r="K164" t="s">
        <v>56</v>
      </c>
      <c r="L164" t="s">
        <v>70</v>
      </c>
    </row>
    <row r="165" spans="1:12" x14ac:dyDescent="0.65">
      <c r="A165">
        <v>164</v>
      </c>
      <c r="B165" t="s">
        <v>114</v>
      </c>
      <c r="C165" t="s">
        <v>115</v>
      </c>
      <c r="D165">
        <v>2.5</v>
      </c>
      <c r="E165">
        <v>2008</v>
      </c>
      <c r="F165">
        <v>4</v>
      </c>
      <c r="G165" t="s">
        <v>68</v>
      </c>
      <c r="H165" t="s">
        <v>62</v>
      </c>
      <c r="I165">
        <v>20</v>
      </c>
      <c r="J165">
        <v>26</v>
      </c>
      <c r="K165" t="s">
        <v>69</v>
      </c>
      <c r="L165" t="s">
        <v>70</v>
      </c>
    </row>
    <row r="166" spans="1:12" x14ac:dyDescent="0.65">
      <c r="A166">
        <v>165</v>
      </c>
      <c r="B166" t="s">
        <v>114</v>
      </c>
      <c r="C166" t="s">
        <v>115</v>
      </c>
      <c r="D166">
        <v>2.5</v>
      </c>
      <c r="E166">
        <v>2008</v>
      </c>
      <c r="F166">
        <v>4</v>
      </c>
      <c r="G166" t="s">
        <v>68</v>
      </c>
      <c r="H166" t="s">
        <v>62</v>
      </c>
      <c r="I166">
        <v>18</v>
      </c>
      <c r="J166">
        <v>23</v>
      </c>
      <c r="K166" t="s">
        <v>56</v>
      </c>
      <c r="L166" t="s">
        <v>70</v>
      </c>
    </row>
    <row r="167" spans="1:12" x14ac:dyDescent="0.65">
      <c r="A167">
        <v>166</v>
      </c>
      <c r="B167" t="s">
        <v>114</v>
      </c>
      <c r="C167" t="s">
        <v>116</v>
      </c>
      <c r="D167">
        <v>2.2000000000000002</v>
      </c>
      <c r="E167">
        <v>1999</v>
      </c>
      <c r="F167">
        <v>4</v>
      </c>
      <c r="G167" t="s">
        <v>68</v>
      </c>
      <c r="H167" t="s">
        <v>62</v>
      </c>
      <c r="I167">
        <v>21</v>
      </c>
      <c r="J167">
        <v>26</v>
      </c>
      <c r="K167" t="s">
        <v>69</v>
      </c>
      <c r="L167" t="s">
        <v>91</v>
      </c>
    </row>
    <row r="168" spans="1:12" x14ac:dyDescent="0.65">
      <c r="A168">
        <v>167</v>
      </c>
      <c r="B168" t="s">
        <v>114</v>
      </c>
      <c r="C168" t="s">
        <v>116</v>
      </c>
      <c r="D168">
        <v>2.2000000000000002</v>
      </c>
      <c r="E168">
        <v>1999</v>
      </c>
      <c r="F168">
        <v>4</v>
      </c>
      <c r="G168" t="s">
        <v>58</v>
      </c>
      <c r="H168" t="s">
        <v>62</v>
      </c>
      <c r="I168">
        <v>19</v>
      </c>
      <c r="J168">
        <v>26</v>
      </c>
      <c r="K168" t="s">
        <v>69</v>
      </c>
      <c r="L168" t="s">
        <v>91</v>
      </c>
    </row>
    <row r="169" spans="1:12" x14ac:dyDescent="0.65">
      <c r="A169">
        <v>168</v>
      </c>
      <c r="B169" t="s">
        <v>114</v>
      </c>
      <c r="C169" t="s">
        <v>116</v>
      </c>
      <c r="D169">
        <v>2.5</v>
      </c>
      <c r="E169">
        <v>1999</v>
      </c>
      <c r="F169">
        <v>4</v>
      </c>
      <c r="G169" t="s">
        <v>58</v>
      </c>
      <c r="H169" t="s">
        <v>62</v>
      </c>
      <c r="I169">
        <v>19</v>
      </c>
      <c r="J169">
        <v>26</v>
      </c>
      <c r="K169" t="s">
        <v>69</v>
      </c>
      <c r="L169" t="s">
        <v>91</v>
      </c>
    </row>
    <row r="170" spans="1:12" x14ac:dyDescent="0.65">
      <c r="A170">
        <v>169</v>
      </c>
      <c r="B170" t="s">
        <v>114</v>
      </c>
      <c r="C170" t="s">
        <v>116</v>
      </c>
      <c r="D170">
        <v>2.5</v>
      </c>
      <c r="E170">
        <v>1999</v>
      </c>
      <c r="F170">
        <v>4</v>
      </c>
      <c r="G170" t="s">
        <v>68</v>
      </c>
      <c r="H170" t="s">
        <v>62</v>
      </c>
      <c r="I170">
        <v>19</v>
      </c>
      <c r="J170">
        <v>26</v>
      </c>
      <c r="K170" t="s">
        <v>69</v>
      </c>
      <c r="L170" t="s">
        <v>91</v>
      </c>
    </row>
    <row r="171" spans="1:12" x14ac:dyDescent="0.65">
      <c r="A171">
        <v>170</v>
      </c>
      <c r="B171" t="s">
        <v>114</v>
      </c>
      <c r="C171" t="s">
        <v>116</v>
      </c>
      <c r="D171">
        <v>2.5</v>
      </c>
      <c r="E171">
        <v>2008</v>
      </c>
      <c r="F171">
        <v>4</v>
      </c>
      <c r="G171" t="s">
        <v>113</v>
      </c>
      <c r="H171" t="s">
        <v>62</v>
      </c>
      <c r="I171">
        <v>20</v>
      </c>
      <c r="J171">
        <v>25</v>
      </c>
      <c r="K171" t="s">
        <v>56</v>
      </c>
      <c r="L171" t="s">
        <v>57</v>
      </c>
    </row>
    <row r="172" spans="1:12" x14ac:dyDescent="0.65">
      <c r="A172">
        <v>171</v>
      </c>
      <c r="B172" t="s">
        <v>114</v>
      </c>
      <c r="C172" t="s">
        <v>116</v>
      </c>
      <c r="D172">
        <v>2.5</v>
      </c>
      <c r="E172">
        <v>2008</v>
      </c>
      <c r="F172">
        <v>4</v>
      </c>
      <c r="G172" t="s">
        <v>113</v>
      </c>
      <c r="H172" t="s">
        <v>62</v>
      </c>
      <c r="I172">
        <v>20</v>
      </c>
      <c r="J172">
        <v>27</v>
      </c>
      <c r="K172" t="s">
        <v>69</v>
      </c>
      <c r="L172" t="s">
        <v>57</v>
      </c>
    </row>
    <row r="173" spans="1:12" x14ac:dyDescent="0.65">
      <c r="A173">
        <v>172</v>
      </c>
      <c r="B173" t="s">
        <v>114</v>
      </c>
      <c r="C173" t="s">
        <v>116</v>
      </c>
      <c r="D173">
        <v>2.5</v>
      </c>
      <c r="E173">
        <v>2008</v>
      </c>
      <c r="F173">
        <v>4</v>
      </c>
      <c r="G173" t="s">
        <v>58</v>
      </c>
      <c r="H173" t="s">
        <v>62</v>
      </c>
      <c r="I173">
        <v>19</v>
      </c>
      <c r="J173">
        <v>25</v>
      </c>
      <c r="K173" t="s">
        <v>56</v>
      </c>
      <c r="L173" t="s">
        <v>57</v>
      </c>
    </row>
    <row r="174" spans="1:12" x14ac:dyDescent="0.65">
      <c r="A174">
        <v>173</v>
      </c>
      <c r="B174" t="s">
        <v>114</v>
      </c>
      <c r="C174" t="s">
        <v>116</v>
      </c>
      <c r="D174">
        <v>2.5</v>
      </c>
      <c r="E174">
        <v>2008</v>
      </c>
      <c r="F174">
        <v>4</v>
      </c>
      <c r="G174" t="s">
        <v>58</v>
      </c>
      <c r="H174" t="s">
        <v>62</v>
      </c>
      <c r="I174">
        <v>20</v>
      </c>
      <c r="J174">
        <v>27</v>
      </c>
      <c r="K174" t="s">
        <v>69</v>
      </c>
      <c r="L174" t="s">
        <v>57</v>
      </c>
    </row>
    <row r="175" spans="1:12" x14ac:dyDescent="0.65">
      <c r="A175">
        <v>174</v>
      </c>
      <c r="B175" t="s">
        <v>117</v>
      </c>
      <c r="C175" t="s">
        <v>118</v>
      </c>
      <c r="D175">
        <v>2.7</v>
      </c>
      <c r="E175">
        <v>1999</v>
      </c>
      <c r="F175">
        <v>4</v>
      </c>
      <c r="G175" t="s">
        <v>58</v>
      </c>
      <c r="H175" t="s">
        <v>62</v>
      </c>
      <c r="I175">
        <v>15</v>
      </c>
      <c r="J175">
        <v>20</v>
      </c>
      <c r="K175" t="s">
        <v>69</v>
      </c>
      <c r="L175" t="s">
        <v>70</v>
      </c>
    </row>
    <row r="176" spans="1:12" x14ac:dyDescent="0.65">
      <c r="A176">
        <v>175</v>
      </c>
      <c r="B176" t="s">
        <v>117</v>
      </c>
      <c r="C176" t="s">
        <v>118</v>
      </c>
      <c r="D176">
        <v>2.7</v>
      </c>
      <c r="E176">
        <v>1999</v>
      </c>
      <c r="F176">
        <v>4</v>
      </c>
      <c r="G176" t="s">
        <v>68</v>
      </c>
      <c r="H176" t="s">
        <v>62</v>
      </c>
      <c r="I176">
        <v>16</v>
      </c>
      <c r="J176">
        <v>20</v>
      </c>
      <c r="K176" t="s">
        <v>69</v>
      </c>
      <c r="L176" t="s">
        <v>70</v>
      </c>
    </row>
    <row r="177" spans="1:12" x14ac:dyDescent="0.65">
      <c r="A177">
        <v>176</v>
      </c>
      <c r="B177" t="s">
        <v>117</v>
      </c>
      <c r="C177" t="s">
        <v>118</v>
      </c>
      <c r="D177">
        <v>3.4</v>
      </c>
      <c r="E177">
        <v>1999</v>
      </c>
      <c r="F177">
        <v>6</v>
      </c>
      <c r="G177" t="s">
        <v>68</v>
      </c>
      <c r="H177" t="s">
        <v>62</v>
      </c>
      <c r="I177">
        <v>15</v>
      </c>
      <c r="J177">
        <v>19</v>
      </c>
      <c r="K177" t="s">
        <v>69</v>
      </c>
      <c r="L177" t="s">
        <v>70</v>
      </c>
    </row>
    <row r="178" spans="1:12" x14ac:dyDescent="0.65">
      <c r="A178">
        <v>177</v>
      </c>
      <c r="B178" t="s">
        <v>117</v>
      </c>
      <c r="C178" t="s">
        <v>118</v>
      </c>
      <c r="D178">
        <v>3.4</v>
      </c>
      <c r="E178">
        <v>1999</v>
      </c>
      <c r="F178">
        <v>6</v>
      </c>
      <c r="G178" t="s">
        <v>58</v>
      </c>
      <c r="H178" t="s">
        <v>62</v>
      </c>
      <c r="I178">
        <v>15</v>
      </c>
      <c r="J178">
        <v>17</v>
      </c>
      <c r="K178" t="s">
        <v>69</v>
      </c>
      <c r="L178" t="s">
        <v>70</v>
      </c>
    </row>
    <row r="179" spans="1:12" x14ac:dyDescent="0.65">
      <c r="A179">
        <v>178</v>
      </c>
      <c r="B179" t="s">
        <v>117</v>
      </c>
      <c r="C179" t="s">
        <v>118</v>
      </c>
      <c r="D179">
        <v>4</v>
      </c>
      <c r="E179">
        <v>2008</v>
      </c>
      <c r="F179">
        <v>6</v>
      </c>
      <c r="G179" t="s">
        <v>54</v>
      </c>
      <c r="H179" t="s">
        <v>62</v>
      </c>
      <c r="I179">
        <v>16</v>
      </c>
      <c r="J179">
        <v>20</v>
      </c>
      <c r="K179" t="s">
        <v>69</v>
      </c>
      <c r="L179" t="s">
        <v>70</v>
      </c>
    </row>
    <row r="180" spans="1:12" x14ac:dyDescent="0.65">
      <c r="A180">
        <v>179</v>
      </c>
      <c r="B180" t="s">
        <v>117</v>
      </c>
      <c r="C180" t="s">
        <v>118</v>
      </c>
      <c r="D180">
        <v>4.7</v>
      </c>
      <c r="E180">
        <v>2008</v>
      </c>
      <c r="F180">
        <v>8</v>
      </c>
      <c r="G180" t="s">
        <v>54</v>
      </c>
      <c r="H180" t="s">
        <v>62</v>
      </c>
      <c r="I180">
        <v>14</v>
      </c>
      <c r="J180">
        <v>17</v>
      </c>
      <c r="K180" t="s">
        <v>69</v>
      </c>
      <c r="L180" t="s">
        <v>70</v>
      </c>
    </row>
    <row r="181" spans="1:12" x14ac:dyDescent="0.65">
      <c r="A181">
        <v>180</v>
      </c>
      <c r="B181" t="s">
        <v>117</v>
      </c>
      <c r="C181" t="s">
        <v>119</v>
      </c>
      <c r="D181">
        <v>2.2000000000000002</v>
      </c>
      <c r="E181">
        <v>1999</v>
      </c>
      <c r="F181">
        <v>4</v>
      </c>
      <c r="G181" t="s">
        <v>58</v>
      </c>
      <c r="H181" t="s">
        <v>55</v>
      </c>
      <c r="I181">
        <v>21</v>
      </c>
      <c r="J181">
        <v>29</v>
      </c>
      <c r="K181" t="s">
        <v>69</v>
      </c>
      <c r="L181" t="s">
        <v>65</v>
      </c>
    </row>
    <row r="182" spans="1:12" x14ac:dyDescent="0.65">
      <c r="A182">
        <v>181</v>
      </c>
      <c r="B182" t="s">
        <v>117</v>
      </c>
      <c r="C182" t="s">
        <v>119</v>
      </c>
      <c r="D182">
        <v>2.2000000000000002</v>
      </c>
      <c r="E182">
        <v>1999</v>
      </c>
      <c r="F182">
        <v>4</v>
      </c>
      <c r="G182" t="s">
        <v>68</v>
      </c>
      <c r="H182" t="s">
        <v>55</v>
      </c>
      <c r="I182">
        <v>21</v>
      </c>
      <c r="J182">
        <v>27</v>
      </c>
      <c r="K182" t="s">
        <v>69</v>
      </c>
      <c r="L182" t="s">
        <v>65</v>
      </c>
    </row>
    <row r="183" spans="1:12" x14ac:dyDescent="0.65">
      <c r="A183">
        <v>182</v>
      </c>
      <c r="B183" t="s">
        <v>117</v>
      </c>
      <c r="C183" t="s">
        <v>119</v>
      </c>
      <c r="D183">
        <v>2.4</v>
      </c>
      <c r="E183">
        <v>2008</v>
      </c>
      <c r="F183">
        <v>4</v>
      </c>
      <c r="G183" t="s">
        <v>58</v>
      </c>
      <c r="H183" t="s">
        <v>55</v>
      </c>
      <c r="I183">
        <v>21</v>
      </c>
      <c r="J183">
        <v>31</v>
      </c>
      <c r="K183" t="s">
        <v>69</v>
      </c>
      <c r="L183" t="s">
        <v>65</v>
      </c>
    </row>
    <row r="184" spans="1:12" x14ac:dyDescent="0.65">
      <c r="A184">
        <v>183</v>
      </c>
      <c r="B184" t="s">
        <v>117</v>
      </c>
      <c r="C184" t="s">
        <v>119</v>
      </c>
      <c r="D184">
        <v>2.4</v>
      </c>
      <c r="E184">
        <v>2008</v>
      </c>
      <c r="F184">
        <v>4</v>
      </c>
      <c r="G184" t="s">
        <v>54</v>
      </c>
      <c r="H184" t="s">
        <v>55</v>
      </c>
      <c r="I184">
        <v>21</v>
      </c>
      <c r="J184">
        <v>31</v>
      </c>
      <c r="K184" t="s">
        <v>69</v>
      </c>
      <c r="L184" t="s">
        <v>65</v>
      </c>
    </row>
    <row r="185" spans="1:12" x14ac:dyDescent="0.65">
      <c r="A185">
        <v>184</v>
      </c>
      <c r="B185" t="s">
        <v>117</v>
      </c>
      <c r="C185" t="s">
        <v>119</v>
      </c>
      <c r="D185">
        <v>3</v>
      </c>
      <c r="E185">
        <v>1999</v>
      </c>
      <c r="F185">
        <v>6</v>
      </c>
      <c r="G185" t="s">
        <v>68</v>
      </c>
      <c r="H185" t="s">
        <v>55</v>
      </c>
      <c r="I185">
        <v>18</v>
      </c>
      <c r="J185">
        <v>26</v>
      </c>
      <c r="K185" t="s">
        <v>69</v>
      </c>
      <c r="L185" t="s">
        <v>65</v>
      </c>
    </row>
    <row r="186" spans="1:12" x14ac:dyDescent="0.65">
      <c r="A186">
        <v>185</v>
      </c>
      <c r="B186" t="s">
        <v>117</v>
      </c>
      <c r="C186" t="s">
        <v>119</v>
      </c>
      <c r="D186">
        <v>3</v>
      </c>
      <c r="E186">
        <v>1999</v>
      </c>
      <c r="F186">
        <v>6</v>
      </c>
      <c r="G186" t="s">
        <v>58</v>
      </c>
      <c r="H186" t="s">
        <v>55</v>
      </c>
      <c r="I186">
        <v>18</v>
      </c>
      <c r="J186">
        <v>26</v>
      </c>
      <c r="K186" t="s">
        <v>69</v>
      </c>
      <c r="L186" t="s">
        <v>65</v>
      </c>
    </row>
    <row r="187" spans="1:12" x14ac:dyDescent="0.65">
      <c r="A187">
        <v>186</v>
      </c>
      <c r="B187" t="s">
        <v>117</v>
      </c>
      <c r="C187" t="s">
        <v>119</v>
      </c>
      <c r="D187">
        <v>3.5</v>
      </c>
      <c r="E187">
        <v>2008</v>
      </c>
      <c r="F187">
        <v>6</v>
      </c>
      <c r="G187" t="s">
        <v>63</v>
      </c>
      <c r="H187" t="s">
        <v>55</v>
      </c>
      <c r="I187">
        <v>19</v>
      </c>
      <c r="J187">
        <v>28</v>
      </c>
      <c r="K187" t="s">
        <v>69</v>
      </c>
      <c r="L187" t="s">
        <v>65</v>
      </c>
    </row>
    <row r="188" spans="1:12" x14ac:dyDescent="0.65">
      <c r="A188">
        <v>187</v>
      </c>
      <c r="B188" t="s">
        <v>117</v>
      </c>
      <c r="C188" t="s">
        <v>120</v>
      </c>
      <c r="D188">
        <v>2.2000000000000002</v>
      </c>
      <c r="E188">
        <v>1999</v>
      </c>
      <c r="F188">
        <v>4</v>
      </c>
      <c r="G188" t="s">
        <v>68</v>
      </c>
      <c r="H188" t="s">
        <v>55</v>
      </c>
      <c r="I188">
        <v>21</v>
      </c>
      <c r="J188">
        <v>27</v>
      </c>
      <c r="K188" t="s">
        <v>69</v>
      </c>
      <c r="L188" t="s">
        <v>57</v>
      </c>
    </row>
    <row r="189" spans="1:12" x14ac:dyDescent="0.65">
      <c r="A189">
        <v>188</v>
      </c>
      <c r="B189" t="s">
        <v>117</v>
      </c>
      <c r="C189" t="s">
        <v>120</v>
      </c>
      <c r="D189">
        <v>2.2000000000000002</v>
      </c>
      <c r="E189">
        <v>1999</v>
      </c>
      <c r="F189">
        <v>4</v>
      </c>
      <c r="G189" t="s">
        <v>58</v>
      </c>
      <c r="H189" t="s">
        <v>55</v>
      </c>
      <c r="I189">
        <v>21</v>
      </c>
      <c r="J189">
        <v>29</v>
      </c>
      <c r="K189" t="s">
        <v>69</v>
      </c>
      <c r="L189" t="s">
        <v>57</v>
      </c>
    </row>
    <row r="190" spans="1:12" x14ac:dyDescent="0.65">
      <c r="A190">
        <v>189</v>
      </c>
      <c r="B190" t="s">
        <v>117</v>
      </c>
      <c r="C190" t="s">
        <v>120</v>
      </c>
      <c r="D190">
        <v>2.4</v>
      </c>
      <c r="E190">
        <v>2008</v>
      </c>
      <c r="F190">
        <v>4</v>
      </c>
      <c r="G190" t="s">
        <v>58</v>
      </c>
      <c r="H190" t="s">
        <v>55</v>
      </c>
      <c r="I190">
        <v>21</v>
      </c>
      <c r="J190">
        <v>31</v>
      </c>
      <c r="K190" t="s">
        <v>69</v>
      </c>
      <c r="L190" t="s">
        <v>57</v>
      </c>
    </row>
    <row r="191" spans="1:12" x14ac:dyDescent="0.65">
      <c r="A191">
        <v>190</v>
      </c>
      <c r="B191" t="s">
        <v>117</v>
      </c>
      <c r="C191" t="s">
        <v>120</v>
      </c>
      <c r="D191">
        <v>2.4</v>
      </c>
      <c r="E191">
        <v>2008</v>
      </c>
      <c r="F191">
        <v>4</v>
      </c>
      <c r="G191" t="s">
        <v>110</v>
      </c>
      <c r="H191" t="s">
        <v>55</v>
      </c>
      <c r="I191">
        <v>22</v>
      </c>
      <c r="J191">
        <v>31</v>
      </c>
      <c r="K191" t="s">
        <v>69</v>
      </c>
      <c r="L191" t="s">
        <v>57</v>
      </c>
    </row>
    <row r="192" spans="1:12" x14ac:dyDescent="0.65">
      <c r="A192">
        <v>191</v>
      </c>
      <c r="B192" t="s">
        <v>117</v>
      </c>
      <c r="C192" t="s">
        <v>120</v>
      </c>
      <c r="D192">
        <v>3</v>
      </c>
      <c r="E192">
        <v>1999</v>
      </c>
      <c r="F192">
        <v>6</v>
      </c>
      <c r="G192" t="s">
        <v>68</v>
      </c>
      <c r="H192" t="s">
        <v>55</v>
      </c>
      <c r="I192">
        <v>18</v>
      </c>
      <c r="J192">
        <v>26</v>
      </c>
      <c r="K192" t="s">
        <v>69</v>
      </c>
      <c r="L192" t="s">
        <v>57</v>
      </c>
    </row>
    <row r="193" spans="1:12" x14ac:dyDescent="0.65">
      <c r="A193">
        <v>192</v>
      </c>
      <c r="B193" t="s">
        <v>117</v>
      </c>
      <c r="C193" t="s">
        <v>120</v>
      </c>
      <c r="D193">
        <v>3</v>
      </c>
      <c r="E193">
        <v>1999</v>
      </c>
      <c r="F193">
        <v>6</v>
      </c>
      <c r="G193" t="s">
        <v>58</v>
      </c>
      <c r="H193" t="s">
        <v>55</v>
      </c>
      <c r="I193">
        <v>18</v>
      </c>
      <c r="J193">
        <v>26</v>
      </c>
      <c r="K193" t="s">
        <v>69</v>
      </c>
      <c r="L193" t="s">
        <v>57</v>
      </c>
    </row>
    <row r="194" spans="1:12" x14ac:dyDescent="0.65">
      <c r="A194">
        <v>193</v>
      </c>
      <c r="B194" t="s">
        <v>117</v>
      </c>
      <c r="C194" t="s">
        <v>120</v>
      </c>
      <c r="D194">
        <v>3.3</v>
      </c>
      <c r="E194">
        <v>2008</v>
      </c>
      <c r="F194">
        <v>6</v>
      </c>
      <c r="G194" t="s">
        <v>110</v>
      </c>
      <c r="H194" t="s">
        <v>55</v>
      </c>
      <c r="I194">
        <v>18</v>
      </c>
      <c r="J194">
        <v>27</v>
      </c>
      <c r="K194" t="s">
        <v>69</v>
      </c>
      <c r="L194" t="s">
        <v>57</v>
      </c>
    </row>
    <row r="195" spans="1:12" x14ac:dyDescent="0.65">
      <c r="A195">
        <v>194</v>
      </c>
      <c r="B195" t="s">
        <v>117</v>
      </c>
      <c r="C195" t="s">
        <v>121</v>
      </c>
      <c r="D195">
        <v>1.8</v>
      </c>
      <c r="E195">
        <v>1999</v>
      </c>
      <c r="F195">
        <v>4</v>
      </c>
      <c r="G195" t="s">
        <v>79</v>
      </c>
      <c r="H195" t="s">
        <v>55</v>
      </c>
      <c r="I195">
        <v>24</v>
      </c>
      <c r="J195">
        <v>30</v>
      </c>
      <c r="K195" t="s">
        <v>69</v>
      </c>
      <c r="L195" t="s">
        <v>57</v>
      </c>
    </row>
    <row r="196" spans="1:12" x14ac:dyDescent="0.65">
      <c r="A196">
        <v>195</v>
      </c>
      <c r="B196" t="s">
        <v>117</v>
      </c>
      <c r="C196" t="s">
        <v>121</v>
      </c>
      <c r="D196">
        <v>1.8</v>
      </c>
      <c r="E196">
        <v>1999</v>
      </c>
      <c r="F196">
        <v>4</v>
      </c>
      <c r="G196" t="s">
        <v>68</v>
      </c>
      <c r="H196" t="s">
        <v>55</v>
      </c>
      <c r="I196">
        <v>24</v>
      </c>
      <c r="J196">
        <v>33</v>
      </c>
      <c r="K196" t="s">
        <v>69</v>
      </c>
      <c r="L196" t="s">
        <v>57</v>
      </c>
    </row>
    <row r="197" spans="1:12" x14ac:dyDescent="0.65">
      <c r="A197">
        <v>196</v>
      </c>
      <c r="B197" t="s">
        <v>117</v>
      </c>
      <c r="C197" t="s">
        <v>121</v>
      </c>
      <c r="D197">
        <v>1.8</v>
      </c>
      <c r="E197">
        <v>1999</v>
      </c>
      <c r="F197">
        <v>4</v>
      </c>
      <c r="G197" t="s">
        <v>58</v>
      </c>
      <c r="H197" t="s">
        <v>55</v>
      </c>
      <c r="I197">
        <v>26</v>
      </c>
      <c r="J197">
        <v>35</v>
      </c>
      <c r="K197" t="s">
        <v>69</v>
      </c>
      <c r="L197" t="s">
        <v>57</v>
      </c>
    </row>
    <row r="198" spans="1:12" x14ac:dyDescent="0.65">
      <c r="A198">
        <v>197</v>
      </c>
      <c r="B198" t="s">
        <v>117</v>
      </c>
      <c r="C198" t="s">
        <v>121</v>
      </c>
      <c r="D198">
        <v>1.8</v>
      </c>
      <c r="E198">
        <v>2008</v>
      </c>
      <c r="F198">
        <v>4</v>
      </c>
      <c r="G198" t="s">
        <v>58</v>
      </c>
      <c r="H198" t="s">
        <v>55</v>
      </c>
      <c r="I198">
        <v>28</v>
      </c>
      <c r="J198">
        <v>37</v>
      </c>
      <c r="K198" t="s">
        <v>69</v>
      </c>
      <c r="L198" t="s">
        <v>57</v>
      </c>
    </row>
    <row r="199" spans="1:12" x14ac:dyDescent="0.65">
      <c r="A199">
        <v>198</v>
      </c>
      <c r="B199" t="s">
        <v>117</v>
      </c>
      <c r="C199" t="s">
        <v>121</v>
      </c>
      <c r="D199">
        <v>1.8</v>
      </c>
      <c r="E199">
        <v>2008</v>
      </c>
      <c r="F199">
        <v>4</v>
      </c>
      <c r="G199" t="s">
        <v>68</v>
      </c>
      <c r="H199" t="s">
        <v>55</v>
      </c>
      <c r="I199">
        <v>26</v>
      </c>
      <c r="J199">
        <v>35</v>
      </c>
      <c r="K199" t="s">
        <v>69</v>
      </c>
      <c r="L199" t="s">
        <v>57</v>
      </c>
    </row>
    <row r="200" spans="1:12" x14ac:dyDescent="0.65">
      <c r="A200">
        <v>199</v>
      </c>
      <c r="B200" t="s">
        <v>117</v>
      </c>
      <c r="C200" t="s">
        <v>122</v>
      </c>
      <c r="D200">
        <v>4.7</v>
      </c>
      <c r="E200">
        <v>1999</v>
      </c>
      <c r="F200">
        <v>8</v>
      </c>
      <c r="G200" t="s">
        <v>68</v>
      </c>
      <c r="H200" t="s">
        <v>62</v>
      </c>
      <c r="I200">
        <v>11</v>
      </c>
      <c r="J200">
        <v>15</v>
      </c>
      <c r="K200" t="s">
        <v>69</v>
      </c>
      <c r="L200" t="s">
        <v>70</v>
      </c>
    </row>
    <row r="201" spans="1:12" x14ac:dyDescent="0.65">
      <c r="A201">
        <v>200</v>
      </c>
      <c r="B201" t="s">
        <v>117</v>
      </c>
      <c r="C201" t="s">
        <v>122</v>
      </c>
      <c r="D201">
        <v>5.7</v>
      </c>
      <c r="E201">
        <v>2008</v>
      </c>
      <c r="F201">
        <v>8</v>
      </c>
      <c r="G201" t="s">
        <v>63</v>
      </c>
      <c r="H201" t="s">
        <v>62</v>
      </c>
      <c r="I201">
        <v>13</v>
      </c>
      <c r="J201">
        <v>18</v>
      </c>
      <c r="K201" t="s">
        <v>69</v>
      </c>
      <c r="L201" t="s">
        <v>70</v>
      </c>
    </row>
    <row r="202" spans="1:12" x14ac:dyDescent="0.65">
      <c r="A202">
        <v>201</v>
      </c>
      <c r="B202" t="s">
        <v>117</v>
      </c>
      <c r="C202" t="s">
        <v>123</v>
      </c>
      <c r="D202">
        <v>2.7</v>
      </c>
      <c r="E202">
        <v>1999</v>
      </c>
      <c r="F202">
        <v>4</v>
      </c>
      <c r="G202" t="s">
        <v>58</v>
      </c>
      <c r="H202" t="s">
        <v>62</v>
      </c>
      <c r="I202">
        <v>15</v>
      </c>
      <c r="J202">
        <v>20</v>
      </c>
      <c r="K202" t="s">
        <v>69</v>
      </c>
      <c r="L202" t="s">
        <v>83</v>
      </c>
    </row>
    <row r="203" spans="1:12" x14ac:dyDescent="0.65">
      <c r="A203">
        <v>202</v>
      </c>
      <c r="B203" t="s">
        <v>117</v>
      </c>
      <c r="C203" t="s">
        <v>123</v>
      </c>
      <c r="D203">
        <v>2.7</v>
      </c>
      <c r="E203">
        <v>1999</v>
      </c>
      <c r="F203">
        <v>4</v>
      </c>
      <c r="G203" t="s">
        <v>68</v>
      </c>
      <c r="H203" t="s">
        <v>62</v>
      </c>
      <c r="I203">
        <v>16</v>
      </c>
      <c r="J203">
        <v>20</v>
      </c>
      <c r="K203" t="s">
        <v>69</v>
      </c>
      <c r="L203" t="s">
        <v>83</v>
      </c>
    </row>
    <row r="204" spans="1:12" x14ac:dyDescent="0.65">
      <c r="A204">
        <v>203</v>
      </c>
      <c r="B204" t="s">
        <v>117</v>
      </c>
      <c r="C204" t="s">
        <v>123</v>
      </c>
      <c r="D204">
        <v>2.7</v>
      </c>
      <c r="E204">
        <v>2008</v>
      </c>
      <c r="F204">
        <v>4</v>
      </c>
      <c r="G204" t="s">
        <v>58</v>
      </c>
      <c r="H204" t="s">
        <v>62</v>
      </c>
      <c r="I204">
        <v>17</v>
      </c>
      <c r="J204">
        <v>22</v>
      </c>
      <c r="K204" t="s">
        <v>69</v>
      </c>
      <c r="L204" t="s">
        <v>83</v>
      </c>
    </row>
    <row r="205" spans="1:12" x14ac:dyDescent="0.65">
      <c r="A205">
        <v>204</v>
      </c>
      <c r="B205" t="s">
        <v>117</v>
      </c>
      <c r="C205" t="s">
        <v>123</v>
      </c>
      <c r="D205">
        <v>3.4</v>
      </c>
      <c r="E205">
        <v>1999</v>
      </c>
      <c r="F205">
        <v>6</v>
      </c>
      <c r="G205" t="s">
        <v>58</v>
      </c>
      <c r="H205" t="s">
        <v>62</v>
      </c>
      <c r="I205">
        <v>15</v>
      </c>
      <c r="J205">
        <v>17</v>
      </c>
      <c r="K205" t="s">
        <v>69</v>
      </c>
      <c r="L205" t="s">
        <v>83</v>
      </c>
    </row>
    <row r="206" spans="1:12" x14ac:dyDescent="0.65">
      <c r="A206">
        <v>205</v>
      </c>
      <c r="B206" t="s">
        <v>117</v>
      </c>
      <c r="C206" t="s">
        <v>123</v>
      </c>
      <c r="D206">
        <v>3.4</v>
      </c>
      <c r="E206">
        <v>1999</v>
      </c>
      <c r="F206">
        <v>6</v>
      </c>
      <c r="G206" t="s">
        <v>68</v>
      </c>
      <c r="H206" t="s">
        <v>62</v>
      </c>
      <c r="I206">
        <v>15</v>
      </c>
      <c r="J206">
        <v>19</v>
      </c>
      <c r="K206" t="s">
        <v>69</v>
      </c>
      <c r="L206" t="s">
        <v>83</v>
      </c>
    </row>
    <row r="207" spans="1:12" x14ac:dyDescent="0.65">
      <c r="A207">
        <v>206</v>
      </c>
      <c r="B207" t="s">
        <v>117</v>
      </c>
      <c r="C207" t="s">
        <v>123</v>
      </c>
      <c r="D207">
        <v>4</v>
      </c>
      <c r="E207">
        <v>2008</v>
      </c>
      <c r="F207">
        <v>6</v>
      </c>
      <c r="G207" t="s">
        <v>59</v>
      </c>
      <c r="H207" t="s">
        <v>62</v>
      </c>
      <c r="I207">
        <v>15</v>
      </c>
      <c r="J207">
        <v>18</v>
      </c>
      <c r="K207" t="s">
        <v>69</v>
      </c>
      <c r="L207" t="s">
        <v>83</v>
      </c>
    </row>
    <row r="208" spans="1:12" x14ac:dyDescent="0.65">
      <c r="A208">
        <v>207</v>
      </c>
      <c r="B208" t="s">
        <v>117</v>
      </c>
      <c r="C208" t="s">
        <v>123</v>
      </c>
      <c r="D208">
        <v>4</v>
      </c>
      <c r="E208">
        <v>2008</v>
      </c>
      <c r="F208">
        <v>6</v>
      </c>
      <c r="G208" t="s">
        <v>54</v>
      </c>
      <c r="H208" t="s">
        <v>62</v>
      </c>
      <c r="I208">
        <v>16</v>
      </c>
      <c r="J208">
        <v>20</v>
      </c>
      <c r="K208" t="s">
        <v>69</v>
      </c>
      <c r="L208" t="s">
        <v>83</v>
      </c>
    </row>
    <row r="209" spans="1:12" x14ac:dyDescent="0.65">
      <c r="A209">
        <v>208</v>
      </c>
      <c r="B209" t="s">
        <v>124</v>
      </c>
      <c r="C209" t="s">
        <v>125</v>
      </c>
      <c r="D209">
        <v>2</v>
      </c>
      <c r="E209">
        <v>1999</v>
      </c>
      <c r="F209">
        <v>4</v>
      </c>
      <c r="G209" t="s">
        <v>58</v>
      </c>
      <c r="H209" t="s">
        <v>55</v>
      </c>
      <c r="I209">
        <v>21</v>
      </c>
      <c r="J209">
        <v>29</v>
      </c>
      <c r="K209" t="s">
        <v>69</v>
      </c>
      <c r="L209" t="s">
        <v>57</v>
      </c>
    </row>
    <row r="210" spans="1:12" x14ac:dyDescent="0.65">
      <c r="A210">
        <v>209</v>
      </c>
      <c r="B210" t="s">
        <v>124</v>
      </c>
      <c r="C210" t="s">
        <v>125</v>
      </c>
      <c r="D210">
        <v>2</v>
      </c>
      <c r="E210">
        <v>1999</v>
      </c>
      <c r="F210">
        <v>4</v>
      </c>
      <c r="G210" t="s">
        <v>68</v>
      </c>
      <c r="H210" t="s">
        <v>55</v>
      </c>
      <c r="I210">
        <v>19</v>
      </c>
      <c r="J210">
        <v>26</v>
      </c>
      <c r="K210" t="s">
        <v>69</v>
      </c>
      <c r="L210" t="s">
        <v>57</v>
      </c>
    </row>
    <row r="211" spans="1:12" x14ac:dyDescent="0.65">
      <c r="A211">
        <v>210</v>
      </c>
      <c r="B211" t="s">
        <v>124</v>
      </c>
      <c r="C211" t="s">
        <v>125</v>
      </c>
      <c r="D211">
        <v>2</v>
      </c>
      <c r="E211">
        <v>2008</v>
      </c>
      <c r="F211">
        <v>4</v>
      </c>
      <c r="G211" t="s">
        <v>59</v>
      </c>
      <c r="H211" t="s">
        <v>55</v>
      </c>
      <c r="I211">
        <v>21</v>
      </c>
      <c r="J211">
        <v>29</v>
      </c>
      <c r="K211" t="s">
        <v>56</v>
      </c>
      <c r="L211" t="s">
        <v>57</v>
      </c>
    </row>
    <row r="212" spans="1:12" x14ac:dyDescent="0.65">
      <c r="A212">
        <v>211</v>
      </c>
      <c r="B212" t="s">
        <v>124</v>
      </c>
      <c r="C212" t="s">
        <v>125</v>
      </c>
      <c r="D212">
        <v>2</v>
      </c>
      <c r="E212">
        <v>2008</v>
      </c>
      <c r="F212">
        <v>4</v>
      </c>
      <c r="G212" t="s">
        <v>63</v>
      </c>
      <c r="H212" t="s">
        <v>55</v>
      </c>
      <c r="I212">
        <v>22</v>
      </c>
      <c r="J212">
        <v>29</v>
      </c>
      <c r="K212" t="s">
        <v>56</v>
      </c>
      <c r="L212" t="s">
        <v>57</v>
      </c>
    </row>
    <row r="213" spans="1:12" x14ac:dyDescent="0.65">
      <c r="A213">
        <v>212</v>
      </c>
      <c r="B213" t="s">
        <v>124</v>
      </c>
      <c r="C213" t="s">
        <v>125</v>
      </c>
      <c r="D213">
        <v>2.8</v>
      </c>
      <c r="E213">
        <v>1999</v>
      </c>
      <c r="F213">
        <v>6</v>
      </c>
      <c r="G213" t="s">
        <v>58</v>
      </c>
      <c r="H213" t="s">
        <v>55</v>
      </c>
      <c r="I213">
        <v>17</v>
      </c>
      <c r="J213">
        <v>24</v>
      </c>
      <c r="K213" t="s">
        <v>69</v>
      </c>
      <c r="L213" t="s">
        <v>57</v>
      </c>
    </row>
    <row r="214" spans="1:12" x14ac:dyDescent="0.65">
      <c r="A214">
        <v>213</v>
      </c>
      <c r="B214" t="s">
        <v>124</v>
      </c>
      <c r="C214" t="s">
        <v>126</v>
      </c>
      <c r="D214">
        <v>1.9</v>
      </c>
      <c r="E214">
        <v>1999</v>
      </c>
      <c r="F214">
        <v>4</v>
      </c>
      <c r="G214" t="s">
        <v>58</v>
      </c>
      <c r="H214" t="s">
        <v>55</v>
      </c>
      <c r="I214">
        <v>33</v>
      </c>
      <c r="J214">
        <v>44</v>
      </c>
      <c r="K214" t="s">
        <v>75</v>
      </c>
      <c r="L214" t="s">
        <v>57</v>
      </c>
    </row>
    <row r="215" spans="1:12" x14ac:dyDescent="0.65">
      <c r="A215">
        <v>214</v>
      </c>
      <c r="B215" t="s">
        <v>124</v>
      </c>
      <c r="C215" t="s">
        <v>126</v>
      </c>
      <c r="D215">
        <v>2</v>
      </c>
      <c r="E215">
        <v>1999</v>
      </c>
      <c r="F215">
        <v>4</v>
      </c>
      <c r="G215" t="s">
        <v>58</v>
      </c>
      <c r="H215" t="s">
        <v>55</v>
      </c>
      <c r="I215">
        <v>21</v>
      </c>
      <c r="J215">
        <v>29</v>
      </c>
      <c r="K215" t="s">
        <v>69</v>
      </c>
      <c r="L215" t="s">
        <v>57</v>
      </c>
    </row>
    <row r="216" spans="1:12" x14ac:dyDescent="0.65">
      <c r="A216">
        <v>215</v>
      </c>
      <c r="B216" t="s">
        <v>124</v>
      </c>
      <c r="C216" t="s">
        <v>126</v>
      </c>
      <c r="D216">
        <v>2</v>
      </c>
      <c r="E216">
        <v>1999</v>
      </c>
      <c r="F216">
        <v>4</v>
      </c>
      <c r="G216" t="s">
        <v>68</v>
      </c>
      <c r="H216" t="s">
        <v>55</v>
      </c>
      <c r="I216">
        <v>19</v>
      </c>
      <c r="J216">
        <v>26</v>
      </c>
      <c r="K216" t="s">
        <v>69</v>
      </c>
      <c r="L216" t="s">
        <v>57</v>
      </c>
    </row>
    <row r="217" spans="1:12" x14ac:dyDescent="0.65">
      <c r="A217">
        <v>216</v>
      </c>
      <c r="B217" t="s">
        <v>124</v>
      </c>
      <c r="C217" t="s">
        <v>126</v>
      </c>
      <c r="D217">
        <v>2</v>
      </c>
      <c r="E217">
        <v>2008</v>
      </c>
      <c r="F217">
        <v>4</v>
      </c>
      <c r="G217" t="s">
        <v>63</v>
      </c>
      <c r="H217" t="s">
        <v>55</v>
      </c>
      <c r="I217">
        <v>22</v>
      </c>
      <c r="J217">
        <v>29</v>
      </c>
      <c r="K217" t="s">
        <v>56</v>
      </c>
      <c r="L217" t="s">
        <v>57</v>
      </c>
    </row>
    <row r="218" spans="1:12" x14ac:dyDescent="0.65">
      <c r="A218">
        <v>217</v>
      </c>
      <c r="B218" t="s">
        <v>124</v>
      </c>
      <c r="C218" t="s">
        <v>126</v>
      </c>
      <c r="D218">
        <v>2</v>
      </c>
      <c r="E218">
        <v>2008</v>
      </c>
      <c r="F218">
        <v>4</v>
      </c>
      <c r="G218" t="s">
        <v>59</v>
      </c>
      <c r="H218" t="s">
        <v>55</v>
      </c>
      <c r="I218">
        <v>21</v>
      </c>
      <c r="J218">
        <v>29</v>
      </c>
      <c r="K218" t="s">
        <v>56</v>
      </c>
      <c r="L218" t="s">
        <v>57</v>
      </c>
    </row>
    <row r="219" spans="1:12" x14ac:dyDescent="0.65">
      <c r="A219">
        <v>218</v>
      </c>
      <c r="B219" t="s">
        <v>124</v>
      </c>
      <c r="C219" t="s">
        <v>126</v>
      </c>
      <c r="D219">
        <v>2.5</v>
      </c>
      <c r="E219">
        <v>2008</v>
      </c>
      <c r="F219">
        <v>5</v>
      </c>
      <c r="G219" t="s">
        <v>63</v>
      </c>
      <c r="H219" t="s">
        <v>55</v>
      </c>
      <c r="I219">
        <v>21</v>
      </c>
      <c r="J219">
        <v>29</v>
      </c>
      <c r="K219" t="s">
        <v>69</v>
      </c>
      <c r="L219" t="s">
        <v>57</v>
      </c>
    </row>
    <row r="220" spans="1:12" x14ac:dyDescent="0.65">
      <c r="A220">
        <v>219</v>
      </c>
      <c r="B220" t="s">
        <v>124</v>
      </c>
      <c r="C220" t="s">
        <v>126</v>
      </c>
      <c r="D220">
        <v>2.5</v>
      </c>
      <c r="E220">
        <v>2008</v>
      </c>
      <c r="F220">
        <v>5</v>
      </c>
      <c r="G220" t="s">
        <v>58</v>
      </c>
      <c r="H220" t="s">
        <v>55</v>
      </c>
      <c r="I220">
        <v>21</v>
      </c>
      <c r="J220">
        <v>29</v>
      </c>
      <c r="K220" t="s">
        <v>69</v>
      </c>
      <c r="L220" t="s">
        <v>57</v>
      </c>
    </row>
    <row r="221" spans="1:12" x14ac:dyDescent="0.65">
      <c r="A221">
        <v>220</v>
      </c>
      <c r="B221" t="s">
        <v>124</v>
      </c>
      <c r="C221" t="s">
        <v>126</v>
      </c>
      <c r="D221">
        <v>2.8</v>
      </c>
      <c r="E221">
        <v>1999</v>
      </c>
      <c r="F221">
        <v>6</v>
      </c>
      <c r="G221" t="s">
        <v>68</v>
      </c>
      <c r="H221" t="s">
        <v>55</v>
      </c>
      <c r="I221">
        <v>16</v>
      </c>
      <c r="J221">
        <v>23</v>
      </c>
      <c r="K221" t="s">
        <v>69</v>
      </c>
      <c r="L221" t="s">
        <v>57</v>
      </c>
    </row>
    <row r="222" spans="1:12" x14ac:dyDescent="0.65">
      <c r="A222">
        <v>221</v>
      </c>
      <c r="B222" t="s">
        <v>124</v>
      </c>
      <c r="C222" t="s">
        <v>126</v>
      </c>
      <c r="D222">
        <v>2.8</v>
      </c>
      <c r="E222">
        <v>1999</v>
      </c>
      <c r="F222">
        <v>6</v>
      </c>
      <c r="G222" t="s">
        <v>58</v>
      </c>
      <c r="H222" t="s">
        <v>55</v>
      </c>
      <c r="I222">
        <v>17</v>
      </c>
      <c r="J222">
        <v>24</v>
      </c>
      <c r="K222" t="s">
        <v>69</v>
      </c>
      <c r="L222" t="s">
        <v>57</v>
      </c>
    </row>
    <row r="223" spans="1:12" x14ac:dyDescent="0.65">
      <c r="A223">
        <v>222</v>
      </c>
      <c r="B223" t="s">
        <v>124</v>
      </c>
      <c r="C223" t="s">
        <v>127</v>
      </c>
      <c r="D223">
        <v>1.9</v>
      </c>
      <c r="E223">
        <v>1999</v>
      </c>
      <c r="F223">
        <v>4</v>
      </c>
      <c r="G223" t="s">
        <v>58</v>
      </c>
      <c r="H223" t="s">
        <v>55</v>
      </c>
      <c r="I223">
        <v>35</v>
      </c>
      <c r="J223">
        <v>44</v>
      </c>
      <c r="K223" t="s">
        <v>75</v>
      </c>
      <c r="L223" t="s">
        <v>91</v>
      </c>
    </row>
    <row r="224" spans="1:12" x14ac:dyDescent="0.65">
      <c r="A224">
        <v>223</v>
      </c>
      <c r="B224" t="s">
        <v>124</v>
      </c>
      <c r="C224" t="s">
        <v>127</v>
      </c>
      <c r="D224">
        <v>1.9</v>
      </c>
      <c r="E224">
        <v>1999</v>
      </c>
      <c r="F224">
        <v>4</v>
      </c>
      <c r="G224" t="s">
        <v>68</v>
      </c>
      <c r="H224" t="s">
        <v>55</v>
      </c>
      <c r="I224">
        <v>29</v>
      </c>
      <c r="J224">
        <v>41</v>
      </c>
      <c r="K224" t="s">
        <v>75</v>
      </c>
      <c r="L224" t="s">
        <v>91</v>
      </c>
    </row>
    <row r="225" spans="1:12" x14ac:dyDescent="0.65">
      <c r="A225">
        <v>224</v>
      </c>
      <c r="B225" t="s">
        <v>124</v>
      </c>
      <c r="C225" t="s">
        <v>127</v>
      </c>
      <c r="D225">
        <v>2</v>
      </c>
      <c r="E225">
        <v>1999</v>
      </c>
      <c r="F225">
        <v>4</v>
      </c>
      <c r="G225" t="s">
        <v>58</v>
      </c>
      <c r="H225" t="s">
        <v>55</v>
      </c>
      <c r="I225">
        <v>21</v>
      </c>
      <c r="J225">
        <v>29</v>
      </c>
      <c r="K225" t="s">
        <v>69</v>
      </c>
      <c r="L225" t="s">
        <v>91</v>
      </c>
    </row>
    <row r="226" spans="1:12" x14ac:dyDescent="0.65">
      <c r="A226">
        <v>225</v>
      </c>
      <c r="B226" t="s">
        <v>124</v>
      </c>
      <c r="C226" t="s">
        <v>127</v>
      </c>
      <c r="D226">
        <v>2</v>
      </c>
      <c r="E226">
        <v>1999</v>
      </c>
      <c r="F226">
        <v>4</v>
      </c>
      <c r="G226" t="s">
        <v>68</v>
      </c>
      <c r="H226" t="s">
        <v>55</v>
      </c>
      <c r="I226">
        <v>19</v>
      </c>
      <c r="J226">
        <v>26</v>
      </c>
      <c r="K226" t="s">
        <v>69</v>
      </c>
      <c r="L226" t="s">
        <v>91</v>
      </c>
    </row>
    <row r="227" spans="1:12" x14ac:dyDescent="0.65">
      <c r="A227">
        <v>226</v>
      </c>
      <c r="B227" t="s">
        <v>124</v>
      </c>
      <c r="C227" t="s">
        <v>127</v>
      </c>
      <c r="D227">
        <v>2.5</v>
      </c>
      <c r="E227">
        <v>2008</v>
      </c>
      <c r="F227">
        <v>5</v>
      </c>
      <c r="G227" t="s">
        <v>58</v>
      </c>
      <c r="H227" t="s">
        <v>55</v>
      </c>
      <c r="I227">
        <v>20</v>
      </c>
      <c r="J227">
        <v>28</v>
      </c>
      <c r="K227" t="s">
        <v>69</v>
      </c>
      <c r="L227" t="s">
        <v>91</v>
      </c>
    </row>
    <row r="228" spans="1:12" x14ac:dyDescent="0.65">
      <c r="A228">
        <v>227</v>
      </c>
      <c r="B228" t="s">
        <v>124</v>
      </c>
      <c r="C228" t="s">
        <v>127</v>
      </c>
      <c r="D228">
        <v>2.5</v>
      </c>
      <c r="E228">
        <v>2008</v>
      </c>
      <c r="F228">
        <v>5</v>
      </c>
      <c r="G228" t="s">
        <v>63</v>
      </c>
      <c r="H228" t="s">
        <v>55</v>
      </c>
      <c r="I228">
        <v>20</v>
      </c>
      <c r="J228">
        <v>29</v>
      </c>
      <c r="K228" t="s">
        <v>69</v>
      </c>
      <c r="L228" t="s">
        <v>91</v>
      </c>
    </row>
    <row r="229" spans="1:12" x14ac:dyDescent="0.65">
      <c r="A229">
        <v>228</v>
      </c>
      <c r="B229" t="s">
        <v>124</v>
      </c>
      <c r="C229" t="s">
        <v>128</v>
      </c>
      <c r="D229">
        <v>1.8</v>
      </c>
      <c r="E229">
        <v>1999</v>
      </c>
      <c r="F229">
        <v>4</v>
      </c>
      <c r="G229" t="s">
        <v>58</v>
      </c>
      <c r="H229" t="s">
        <v>55</v>
      </c>
      <c r="I229">
        <v>21</v>
      </c>
      <c r="J229">
        <v>29</v>
      </c>
      <c r="K229" t="s">
        <v>56</v>
      </c>
      <c r="L229" t="s">
        <v>65</v>
      </c>
    </row>
    <row r="230" spans="1:12" x14ac:dyDescent="0.65">
      <c r="A230">
        <v>229</v>
      </c>
      <c r="B230" t="s">
        <v>124</v>
      </c>
      <c r="C230" t="s">
        <v>128</v>
      </c>
      <c r="D230">
        <v>1.8</v>
      </c>
      <c r="E230">
        <v>1999</v>
      </c>
      <c r="F230">
        <v>4</v>
      </c>
      <c r="G230" t="s">
        <v>54</v>
      </c>
      <c r="H230" t="s">
        <v>55</v>
      </c>
      <c r="I230">
        <v>18</v>
      </c>
      <c r="J230">
        <v>29</v>
      </c>
      <c r="K230" t="s">
        <v>56</v>
      </c>
      <c r="L230" t="s">
        <v>65</v>
      </c>
    </row>
    <row r="231" spans="1:12" x14ac:dyDescent="0.65">
      <c r="A231">
        <v>230</v>
      </c>
      <c r="B231" t="s">
        <v>124</v>
      </c>
      <c r="C231" t="s">
        <v>128</v>
      </c>
      <c r="D231">
        <v>2</v>
      </c>
      <c r="E231">
        <v>2008</v>
      </c>
      <c r="F231">
        <v>4</v>
      </c>
      <c r="G231" t="s">
        <v>63</v>
      </c>
      <c r="H231" t="s">
        <v>55</v>
      </c>
      <c r="I231">
        <v>19</v>
      </c>
      <c r="J231">
        <v>28</v>
      </c>
      <c r="K231" t="s">
        <v>56</v>
      </c>
      <c r="L231" t="s">
        <v>65</v>
      </c>
    </row>
    <row r="232" spans="1:12" x14ac:dyDescent="0.65">
      <c r="A232">
        <v>231</v>
      </c>
      <c r="B232" t="s">
        <v>124</v>
      </c>
      <c r="C232" t="s">
        <v>128</v>
      </c>
      <c r="D232">
        <v>2</v>
      </c>
      <c r="E232">
        <v>2008</v>
      </c>
      <c r="F232">
        <v>4</v>
      </c>
      <c r="G232" t="s">
        <v>59</v>
      </c>
      <c r="H232" t="s">
        <v>55</v>
      </c>
      <c r="I232">
        <v>21</v>
      </c>
      <c r="J232">
        <v>29</v>
      </c>
      <c r="K232" t="s">
        <v>56</v>
      </c>
      <c r="L232" t="s">
        <v>65</v>
      </c>
    </row>
    <row r="233" spans="1:12" x14ac:dyDescent="0.65">
      <c r="A233">
        <v>232</v>
      </c>
      <c r="B233" t="s">
        <v>124</v>
      </c>
      <c r="C233" t="s">
        <v>128</v>
      </c>
      <c r="D233">
        <v>2.8</v>
      </c>
      <c r="E233">
        <v>1999</v>
      </c>
      <c r="F233">
        <v>6</v>
      </c>
      <c r="G233" t="s">
        <v>54</v>
      </c>
      <c r="H233" t="s">
        <v>55</v>
      </c>
      <c r="I233">
        <v>16</v>
      </c>
      <c r="J233">
        <v>26</v>
      </c>
      <c r="K233" t="s">
        <v>56</v>
      </c>
      <c r="L233" t="s">
        <v>65</v>
      </c>
    </row>
    <row r="234" spans="1:12" x14ac:dyDescent="0.65">
      <c r="A234">
        <v>233</v>
      </c>
      <c r="B234" t="s">
        <v>124</v>
      </c>
      <c r="C234" t="s">
        <v>128</v>
      </c>
      <c r="D234">
        <v>2.8</v>
      </c>
      <c r="E234">
        <v>1999</v>
      </c>
      <c r="F234">
        <v>6</v>
      </c>
      <c r="G234" t="s">
        <v>58</v>
      </c>
      <c r="H234" t="s">
        <v>55</v>
      </c>
      <c r="I234">
        <v>18</v>
      </c>
      <c r="J234">
        <v>26</v>
      </c>
      <c r="K234" t="s">
        <v>56</v>
      </c>
      <c r="L234" t="s">
        <v>65</v>
      </c>
    </row>
    <row r="235" spans="1:12" x14ac:dyDescent="0.65">
      <c r="A235">
        <v>234</v>
      </c>
      <c r="B235" t="s">
        <v>124</v>
      </c>
      <c r="C235" t="s">
        <v>128</v>
      </c>
      <c r="D235">
        <v>3.6</v>
      </c>
      <c r="E235">
        <v>2008</v>
      </c>
      <c r="F235">
        <v>6</v>
      </c>
      <c r="G235" t="s">
        <v>63</v>
      </c>
      <c r="H235" t="s">
        <v>55</v>
      </c>
      <c r="I235">
        <v>17</v>
      </c>
      <c r="J235">
        <v>26</v>
      </c>
      <c r="K235" t="s">
        <v>56</v>
      </c>
      <c r="L235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363E-14FD-48F0-BA01-9C2F37B3755D}">
  <dimension ref="A1"/>
  <sheetViews>
    <sheetView workbookViewId="0">
      <selection activeCell="C9" sqref="C9"/>
    </sheetView>
  </sheetViews>
  <sheetFormatPr defaultRowHeight="21" x14ac:dyDescent="0.6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4C9E-9D2E-4D34-B3C1-4DD282F9021E}">
  <dimension ref="A1:P21"/>
  <sheetViews>
    <sheetView workbookViewId="0">
      <selection activeCell="P3" sqref="P3"/>
    </sheetView>
  </sheetViews>
  <sheetFormatPr defaultRowHeight="21" x14ac:dyDescent="0.65"/>
  <cols>
    <col min="1" max="1" width="19.2265625" bestFit="1" customWidth="1"/>
    <col min="2" max="2" width="9.86328125" customWidth="1"/>
    <col min="13" max="13" width="9.86328125" customWidth="1"/>
    <col min="15" max="15" width="9.58984375" bestFit="1" customWidth="1"/>
  </cols>
  <sheetData>
    <row r="1" spans="1:16" x14ac:dyDescent="0.65">
      <c r="A1" t="s">
        <v>48</v>
      </c>
      <c r="B1" t="s">
        <v>388</v>
      </c>
      <c r="C1" t="s">
        <v>389</v>
      </c>
      <c r="D1" t="s">
        <v>390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391</v>
      </c>
      <c r="M1" t="s">
        <v>392</v>
      </c>
      <c r="N1" t="s">
        <v>388</v>
      </c>
      <c r="O1" t="s">
        <v>452</v>
      </c>
      <c r="P1" t="s">
        <v>453</v>
      </c>
    </row>
    <row r="2" spans="1:16" x14ac:dyDescent="0.65">
      <c r="A2" t="s">
        <v>394</v>
      </c>
      <c r="B2">
        <v>1</v>
      </c>
      <c r="C2" t="s">
        <v>394</v>
      </c>
      <c r="D2">
        <v>10017</v>
      </c>
      <c r="F2">
        <v>9759</v>
      </c>
      <c r="G2" t="s">
        <v>400</v>
      </c>
      <c r="H2" t="s">
        <v>401</v>
      </c>
      <c r="I2">
        <v>3710</v>
      </c>
      <c r="J2" s="49">
        <v>34480</v>
      </c>
      <c r="K2">
        <v>1900</v>
      </c>
      <c r="L2">
        <v>50</v>
      </c>
      <c r="M2" t="s">
        <v>402</v>
      </c>
      <c r="N2">
        <v>3</v>
      </c>
      <c r="O2" t="str">
        <f>_xlfn.XLOOKUP(employees[[#This Row],[locno]], locations[locno], locations[cty])</f>
        <v>SCRANTON</v>
      </c>
      <c r="P2" t="str">
        <f>_xlfn.XLOOKUP(employees[[#This Row],[deptno]],departments[deptno], departments[dept_title], "OTHER")</f>
        <v>MANAGEMENT</v>
      </c>
    </row>
    <row r="3" spans="1:16" x14ac:dyDescent="0.65">
      <c r="A3" t="s">
        <v>395</v>
      </c>
      <c r="B3">
        <v>2</v>
      </c>
      <c r="C3" t="s">
        <v>394</v>
      </c>
      <c r="D3">
        <v>13413</v>
      </c>
      <c r="F3">
        <v>5156</v>
      </c>
      <c r="G3" t="s">
        <v>403</v>
      </c>
      <c r="H3" t="s">
        <v>404</v>
      </c>
      <c r="I3">
        <v>9759</v>
      </c>
      <c r="J3" s="49">
        <v>36841</v>
      </c>
      <c r="K3">
        <v>1500</v>
      </c>
      <c r="L3">
        <v>80</v>
      </c>
      <c r="M3" t="s">
        <v>405</v>
      </c>
      <c r="N3">
        <v>3</v>
      </c>
      <c r="O3" t="str">
        <f>_xlfn.XLOOKUP(employees[[#This Row],[locno]], locations[locno], locations[cty])</f>
        <v>SCRANTON</v>
      </c>
      <c r="P3" t="str">
        <f>_xlfn.XLOOKUP(employees[[#This Row],[deptno]],departments[deptno], departments[dept_title], "OTHER")</f>
        <v>SALES</v>
      </c>
    </row>
    <row r="4" spans="1:16" x14ac:dyDescent="0.65">
      <c r="A4" t="s">
        <v>396</v>
      </c>
      <c r="B4">
        <v>3</v>
      </c>
      <c r="C4" t="s">
        <v>397</v>
      </c>
      <c r="D4">
        <v>18411</v>
      </c>
      <c r="F4">
        <v>9844</v>
      </c>
      <c r="G4" t="s">
        <v>406</v>
      </c>
      <c r="H4" t="s">
        <v>407</v>
      </c>
      <c r="I4">
        <v>9759</v>
      </c>
      <c r="J4" s="49">
        <v>36951</v>
      </c>
      <c r="K4">
        <v>1500</v>
      </c>
      <c r="L4">
        <v>80</v>
      </c>
      <c r="M4" t="s">
        <v>405</v>
      </c>
      <c r="N4">
        <v>3</v>
      </c>
      <c r="O4" t="str">
        <f>_xlfn.XLOOKUP(employees[[#This Row],[locno]], locations[locno], locations[cty])</f>
        <v>SCRANTON</v>
      </c>
      <c r="P4" t="str">
        <f>_xlfn.XLOOKUP(employees[[#This Row],[deptno]],departments[deptno], departments[dept_title], "OTHER")</f>
        <v>SALES</v>
      </c>
    </row>
    <row r="5" spans="1:16" x14ac:dyDescent="0.65">
      <c r="A5" t="s">
        <v>398</v>
      </c>
      <c r="B5">
        <v>4</v>
      </c>
      <c r="C5" t="s">
        <v>399</v>
      </c>
      <c r="D5">
        <v>44134</v>
      </c>
      <c r="F5">
        <v>4965</v>
      </c>
      <c r="G5" t="s">
        <v>408</v>
      </c>
      <c r="H5" t="s">
        <v>409</v>
      </c>
      <c r="I5">
        <v>9759</v>
      </c>
      <c r="J5" s="49">
        <v>36720</v>
      </c>
      <c r="K5">
        <v>1300</v>
      </c>
      <c r="L5">
        <v>60</v>
      </c>
      <c r="M5" t="s">
        <v>410</v>
      </c>
      <c r="N5">
        <v>3</v>
      </c>
      <c r="O5" t="str">
        <f>_xlfn.XLOOKUP(employees[[#This Row],[locno]], locations[locno], locations[cty])</f>
        <v>SCRANTON</v>
      </c>
      <c r="P5" t="str">
        <f>_xlfn.XLOOKUP(employees[[#This Row],[deptno]],departments[deptno], departments[dept_title], "OTHER")</f>
        <v>OPERATIONS</v>
      </c>
    </row>
    <row r="6" spans="1:16" x14ac:dyDescent="0.65">
      <c r="F6">
        <v>5262</v>
      </c>
      <c r="G6" t="s">
        <v>411</v>
      </c>
      <c r="H6" t="s">
        <v>412</v>
      </c>
      <c r="I6">
        <v>9759</v>
      </c>
      <c r="J6" s="49">
        <v>38435</v>
      </c>
      <c r="K6">
        <v>900</v>
      </c>
      <c r="L6">
        <v>60</v>
      </c>
      <c r="M6" t="s">
        <v>410</v>
      </c>
      <c r="N6">
        <v>3</v>
      </c>
      <c r="O6" t="str">
        <f>_xlfn.XLOOKUP(employees[[#This Row],[locno]], locations[locno], locations[cty])</f>
        <v>SCRANTON</v>
      </c>
      <c r="P6" t="str">
        <f>_xlfn.XLOOKUP(employees[[#This Row],[deptno]],departments[deptno], departments[dept_title], "OTHER")</f>
        <v>OPERATIONS</v>
      </c>
    </row>
    <row r="7" spans="1:16" x14ac:dyDescent="0.65">
      <c r="F7">
        <v>1403</v>
      </c>
      <c r="G7" t="s">
        <v>413</v>
      </c>
      <c r="H7" t="s">
        <v>407</v>
      </c>
      <c r="I7">
        <v>9759</v>
      </c>
      <c r="J7" s="49">
        <v>37786</v>
      </c>
      <c r="K7">
        <v>1500</v>
      </c>
      <c r="L7">
        <v>80</v>
      </c>
      <c r="M7" t="s">
        <v>405</v>
      </c>
      <c r="N7">
        <v>3</v>
      </c>
      <c r="O7" t="str">
        <f>_xlfn.XLOOKUP(employees[[#This Row],[locno]], locations[locno], locations[cty])</f>
        <v>SCRANTON</v>
      </c>
      <c r="P7" t="str">
        <f>_xlfn.XLOOKUP(employees[[#This Row],[deptno]],departments[deptno], departments[dept_title], "OTHER")</f>
        <v>SALES</v>
      </c>
    </row>
    <row r="8" spans="1:16" x14ac:dyDescent="0.65">
      <c r="A8" t="s">
        <v>391</v>
      </c>
      <c r="B8" t="s">
        <v>392</v>
      </c>
      <c r="F8">
        <v>8215</v>
      </c>
      <c r="G8" t="s">
        <v>414</v>
      </c>
      <c r="H8" t="s">
        <v>415</v>
      </c>
      <c r="I8">
        <v>2029</v>
      </c>
      <c r="J8" s="49">
        <v>37437</v>
      </c>
      <c r="K8">
        <v>2500</v>
      </c>
      <c r="L8">
        <v>50</v>
      </c>
      <c r="M8" t="s">
        <v>402</v>
      </c>
      <c r="N8">
        <v>1</v>
      </c>
      <c r="O8" t="str">
        <f>_xlfn.XLOOKUP(employees[[#This Row],[locno]], locations[locno], locations[cty])</f>
        <v>NEW YORK</v>
      </c>
      <c r="P8" t="str">
        <f>_xlfn.XLOOKUP(employees[[#This Row],[deptno]],departments[deptno], departments[dept_title], "OTHER")</f>
        <v>MANAGEMENT</v>
      </c>
    </row>
    <row r="9" spans="1:16" x14ac:dyDescent="0.65">
      <c r="A9">
        <v>10</v>
      </c>
      <c r="B9" t="s">
        <v>419</v>
      </c>
      <c r="F9">
        <v>9735</v>
      </c>
      <c r="G9" t="s">
        <v>416</v>
      </c>
      <c r="H9" t="s">
        <v>407</v>
      </c>
      <c r="I9">
        <v>9759</v>
      </c>
      <c r="J9" s="49">
        <v>35929</v>
      </c>
      <c r="K9">
        <v>1500</v>
      </c>
      <c r="L9">
        <v>80</v>
      </c>
      <c r="M9" t="s">
        <v>405</v>
      </c>
      <c r="N9">
        <v>3</v>
      </c>
      <c r="O9" t="str">
        <f>_xlfn.XLOOKUP(employees[[#This Row],[locno]], locations[locno], locations[cty])</f>
        <v>SCRANTON</v>
      </c>
      <c r="P9" t="str">
        <f>_xlfn.XLOOKUP(employees[[#This Row],[deptno]],departments[deptno], departments[dept_title], "OTHER")</f>
        <v>SALES</v>
      </c>
    </row>
    <row r="10" spans="1:16" x14ac:dyDescent="0.65">
      <c r="A10">
        <v>20</v>
      </c>
      <c r="B10" t="s">
        <v>430</v>
      </c>
      <c r="F10">
        <v>7870</v>
      </c>
      <c r="G10" t="s">
        <v>417</v>
      </c>
      <c r="H10" t="s">
        <v>418</v>
      </c>
      <c r="I10">
        <v>3304</v>
      </c>
      <c r="J10" s="49">
        <v>36496</v>
      </c>
      <c r="K10">
        <v>1100</v>
      </c>
      <c r="L10">
        <v>10</v>
      </c>
      <c r="M10" t="s">
        <v>419</v>
      </c>
      <c r="N10">
        <v>3</v>
      </c>
      <c r="O10" t="str">
        <f>_xlfn.XLOOKUP(employees[[#This Row],[locno]], locations[locno], locations[cty])</f>
        <v>SCRANTON</v>
      </c>
      <c r="P10" t="str">
        <f>_xlfn.XLOOKUP(employees[[#This Row],[deptno]],departments[deptno], departments[dept_title], "OTHER")</f>
        <v>ACCOUNTING</v>
      </c>
    </row>
    <row r="11" spans="1:16" x14ac:dyDescent="0.65">
      <c r="A11">
        <v>30</v>
      </c>
      <c r="B11" t="s">
        <v>433</v>
      </c>
      <c r="F11">
        <v>4460</v>
      </c>
      <c r="G11" t="s">
        <v>420</v>
      </c>
      <c r="H11" t="s">
        <v>421</v>
      </c>
      <c r="I11">
        <v>9759</v>
      </c>
      <c r="J11" s="49">
        <v>35915</v>
      </c>
      <c r="K11">
        <v>1300</v>
      </c>
      <c r="L11">
        <v>90</v>
      </c>
      <c r="M11" t="s">
        <v>422</v>
      </c>
      <c r="N11">
        <v>3</v>
      </c>
      <c r="O11" t="str">
        <f>_xlfn.XLOOKUP(employees[[#This Row],[locno]], locations[locno], locations[cty])</f>
        <v>SCRANTON</v>
      </c>
      <c r="P11" t="str">
        <f>_xlfn.XLOOKUP(employees[[#This Row],[deptno]],departments[deptno], departments[dept_title], "OTHER")</f>
        <v>SUPPLIER RELATIONS</v>
      </c>
    </row>
    <row r="12" spans="1:16" x14ac:dyDescent="0.65">
      <c r="A12">
        <v>40</v>
      </c>
      <c r="B12" t="s">
        <v>440</v>
      </c>
      <c r="F12">
        <v>3304</v>
      </c>
      <c r="G12" t="s">
        <v>423</v>
      </c>
      <c r="H12" t="s">
        <v>424</v>
      </c>
      <c r="I12">
        <v>9759</v>
      </c>
      <c r="J12" s="49">
        <v>35151</v>
      </c>
      <c r="K12">
        <v>1600</v>
      </c>
      <c r="L12">
        <v>10</v>
      </c>
      <c r="M12" t="s">
        <v>419</v>
      </c>
      <c r="N12">
        <v>3</v>
      </c>
      <c r="O12" t="str">
        <f>_xlfn.XLOOKUP(employees[[#This Row],[locno]], locations[locno], locations[cty])</f>
        <v>SCRANTON</v>
      </c>
      <c r="P12" t="str">
        <f>_xlfn.XLOOKUP(employees[[#This Row],[deptno]],departments[deptno], departments[dept_title], "OTHER")</f>
        <v>ACCOUNTING</v>
      </c>
    </row>
    <row r="13" spans="1:16" x14ac:dyDescent="0.65">
      <c r="A13">
        <v>50</v>
      </c>
      <c r="B13" t="s">
        <v>402</v>
      </c>
      <c r="F13">
        <v>6811</v>
      </c>
      <c r="G13" t="s">
        <v>425</v>
      </c>
      <c r="H13" t="s">
        <v>426</v>
      </c>
      <c r="I13">
        <v>3304</v>
      </c>
      <c r="J13" s="49">
        <v>36431</v>
      </c>
      <c r="K13">
        <v>1300</v>
      </c>
      <c r="L13">
        <v>10</v>
      </c>
      <c r="M13" t="s">
        <v>419</v>
      </c>
      <c r="N13">
        <v>3</v>
      </c>
      <c r="O13" t="str">
        <f>_xlfn.XLOOKUP(employees[[#This Row],[locno]], locations[locno], locations[cty])</f>
        <v>SCRANTON</v>
      </c>
      <c r="P13" t="str">
        <f>_xlfn.XLOOKUP(employees[[#This Row],[deptno]],departments[deptno], departments[dept_title], "OTHER")</f>
        <v>ACCOUNTING</v>
      </c>
    </row>
    <row r="14" spans="1:16" x14ac:dyDescent="0.65">
      <c r="A14">
        <v>60</v>
      </c>
      <c r="B14" t="s">
        <v>410</v>
      </c>
      <c r="F14">
        <v>9909</v>
      </c>
      <c r="G14" t="s">
        <v>427</v>
      </c>
      <c r="H14" t="s">
        <v>407</v>
      </c>
      <c r="I14">
        <v>9759</v>
      </c>
      <c r="J14" s="49">
        <v>33037</v>
      </c>
      <c r="K14">
        <v>1500</v>
      </c>
      <c r="L14">
        <v>80</v>
      </c>
      <c r="M14" t="s">
        <v>405</v>
      </c>
      <c r="N14">
        <v>3</v>
      </c>
      <c r="O14" t="str">
        <f>_xlfn.XLOOKUP(employees[[#This Row],[locno]], locations[locno], locations[cty])</f>
        <v>SCRANTON</v>
      </c>
      <c r="P14" t="str">
        <f>_xlfn.XLOOKUP(employees[[#This Row],[deptno]],departments[deptno], departments[dept_title], "OTHER")</f>
        <v>SALES</v>
      </c>
    </row>
    <row r="15" spans="1:16" x14ac:dyDescent="0.65">
      <c r="A15">
        <v>80</v>
      </c>
      <c r="B15" t="s">
        <v>405</v>
      </c>
      <c r="F15">
        <v>6395</v>
      </c>
      <c r="G15" t="s">
        <v>428</v>
      </c>
      <c r="H15" t="s">
        <v>429</v>
      </c>
      <c r="I15">
        <v>9759</v>
      </c>
      <c r="J15" s="49">
        <v>37276</v>
      </c>
      <c r="K15">
        <v>1300</v>
      </c>
      <c r="L15">
        <v>20</v>
      </c>
      <c r="M15" t="s">
        <v>430</v>
      </c>
      <c r="N15">
        <v>3</v>
      </c>
      <c r="O15" t="str">
        <f>_xlfn.XLOOKUP(employees[[#This Row],[locno]], locations[locno], locations[cty])</f>
        <v>SCRANTON</v>
      </c>
      <c r="P15" t="str">
        <f>_xlfn.XLOOKUP(employees[[#This Row],[deptno]],departments[deptno], departments[dept_title], "OTHER")</f>
        <v>CUSTOMER RELATIONS</v>
      </c>
    </row>
    <row r="16" spans="1:16" x14ac:dyDescent="0.65">
      <c r="A16">
        <v>90</v>
      </c>
      <c r="B16" t="s">
        <v>422</v>
      </c>
      <c r="F16">
        <v>4858</v>
      </c>
      <c r="G16" t="s">
        <v>431</v>
      </c>
      <c r="H16" t="s">
        <v>432</v>
      </c>
      <c r="I16">
        <v>7852</v>
      </c>
      <c r="J16" s="49">
        <v>34444</v>
      </c>
      <c r="K16">
        <v>1750</v>
      </c>
      <c r="L16">
        <v>30</v>
      </c>
      <c r="M16" t="s">
        <v>433</v>
      </c>
      <c r="N16">
        <v>3</v>
      </c>
      <c r="O16" t="str">
        <f>_xlfn.XLOOKUP(employees[[#This Row],[locno]], locations[locno], locations[cty])</f>
        <v>SCRANTON</v>
      </c>
      <c r="P16" t="str">
        <f>_xlfn.XLOOKUP(employees[[#This Row],[deptno]],departments[deptno], departments[dept_title], "OTHER")</f>
        <v>HUMAN RESOURCES</v>
      </c>
    </row>
    <row r="17" spans="1:16" x14ac:dyDescent="0.65">
      <c r="A17">
        <v>100</v>
      </c>
      <c r="B17" t="s">
        <v>445</v>
      </c>
      <c r="F17">
        <v>8514</v>
      </c>
      <c r="G17" t="s">
        <v>434</v>
      </c>
      <c r="H17" t="s">
        <v>401</v>
      </c>
      <c r="I17">
        <v>2029</v>
      </c>
      <c r="J17" s="49">
        <v>37562</v>
      </c>
      <c r="K17">
        <v>2000</v>
      </c>
      <c r="L17">
        <v>50</v>
      </c>
      <c r="M17" t="s">
        <v>402</v>
      </c>
      <c r="N17">
        <v>2</v>
      </c>
      <c r="O17" t="str">
        <f>_xlfn.XLOOKUP(employees[[#This Row],[locno]], locations[locno], locations[cty])</f>
        <v>UTICA</v>
      </c>
      <c r="P17" t="str">
        <f>_xlfn.XLOOKUP(employees[[#This Row],[deptno]],departments[deptno], departments[dept_title], "OTHER")</f>
        <v>MANAGEMENT</v>
      </c>
    </row>
    <row r="18" spans="1:16" x14ac:dyDescent="0.65">
      <c r="F18">
        <v>4518</v>
      </c>
      <c r="G18" t="s">
        <v>435</v>
      </c>
      <c r="H18" t="s">
        <v>436</v>
      </c>
      <c r="I18">
        <v>9759</v>
      </c>
      <c r="J18" s="49">
        <v>32704</v>
      </c>
      <c r="K18">
        <v>1300</v>
      </c>
      <c r="L18">
        <v>70</v>
      </c>
      <c r="M18" t="s">
        <v>437</v>
      </c>
      <c r="N18">
        <v>3</v>
      </c>
      <c r="O18" t="str">
        <f>_xlfn.XLOOKUP(employees[[#This Row],[locno]], locations[locno], locations[cty])</f>
        <v>SCRANTON</v>
      </c>
      <c r="P18" t="str">
        <f>_xlfn.XLOOKUP(employees[[#This Row],[deptno]],departments[deptno], departments[dept_title], "OTHER")</f>
        <v>OTHER</v>
      </c>
    </row>
    <row r="19" spans="1:16" x14ac:dyDescent="0.65">
      <c r="F19">
        <v>3891</v>
      </c>
      <c r="G19" t="s">
        <v>438</v>
      </c>
      <c r="H19" t="s">
        <v>439</v>
      </c>
      <c r="I19">
        <v>9759</v>
      </c>
      <c r="J19" s="49">
        <v>35693</v>
      </c>
      <c r="K19">
        <v>1500</v>
      </c>
      <c r="L19">
        <v>40</v>
      </c>
      <c r="M19" t="s">
        <v>440</v>
      </c>
      <c r="N19">
        <v>3</v>
      </c>
      <c r="O19" t="str">
        <f>_xlfn.XLOOKUP(employees[[#This Row],[locno]], locations[locno], locations[cty])</f>
        <v>SCRANTON</v>
      </c>
      <c r="P19" t="str">
        <f>_xlfn.XLOOKUP(employees[[#This Row],[deptno]],departments[deptno], departments[dept_title], "OTHER")</f>
        <v>LOGISTICS</v>
      </c>
    </row>
    <row r="20" spans="1:16" x14ac:dyDescent="0.65">
      <c r="F20">
        <v>2029</v>
      </c>
      <c r="G20" t="s">
        <v>441</v>
      </c>
      <c r="H20" t="s">
        <v>442</v>
      </c>
      <c r="I20">
        <v>7852</v>
      </c>
      <c r="J20" s="49">
        <v>36235</v>
      </c>
      <c r="K20">
        <v>3000</v>
      </c>
      <c r="L20">
        <v>50</v>
      </c>
      <c r="M20" t="s">
        <v>402</v>
      </c>
      <c r="N20">
        <v>1</v>
      </c>
      <c r="O20" t="str">
        <f>_xlfn.XLOOKUP(employees[[#This Row],[locno]], locations[locno], locations[cty])</f>
        <v>NEW YORK</v>
      </c>
      <c r="P20" t="str">
        <f>_xlfn.XLOOKUP(employees[[#This Row],[deptno]],departments[deptno], departments[dept_title], "OTHER")</f>
        <v>MANAGEMENT</v>
      </c>
    </row>
    <row r="21" spans="1:16" x14ac:dyDescent="0.65">
      <c r="F21">
        <v>7852</v>
      </c>
      <c r="G21" t="s">
        <v>443</v>
      </c>
      <c r="H21" t="s">
        <v>444</v>
      </c>
      <c r="I21">
        <v>7852</v>
      </c>
      <c r="J21" s="49">
        <v>32132</v>
      </c>
      <c r="K21">
        <v>5000</v>
      </c>
      <c r="L21">
        <v>50</v>
      </c>
      <c r="M21" t="s">
        <v>402</v>
      </c>
      <c r="N21">
        <v>1</v>
      </c>
      <c r="O21" t="str">
        <f>_xlfn.XLOOKUP(employees[[#This Row],[locno]], locations[locno], locations[cty])</f>
        <v>NEW YORK</v>
      </c>
      <c r="P21" t="str">
        <f>_xlfn.XLOOKUP(employees[[#This Row],[deptno]],departments[deptno], departments[dept_title], "OTHER")</f>
        <v>MANAGEMENT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E4A0-9E8F-4E83-80AF-7DFA49D7C341}">
  <dimension ref="A1:F151"/>
  <sheetViews>
    <sheetView workbookViewId="0">
      <selection activeCell="I22" sqref="I22"/>
    </sheetView>
  </sheetViews>
  <sheetFormatPr defaultRowHeight="21" x14ac:dyDescent="0.65"/>
  <cols>
    <col min="5" max="5" width="12.1796875" bestFit="1" customWidth="1"/>
  </cols>
  <sheetData>
    <row r="1" spans="1:6" x14ac:dyDescent="0.65">
      <c r="A1" t="s">
        <v>454</v>
      </c>
      <c r="B1" t="s">
        <v>455</v>
      </c>
      <c r="C1" t="s">
        <v>25</v>
      </c>
      <c r="E1" t="s">
        <v>459</v>
      </c>
      <c r="F1" t="s">
        <v>458</v>
      </c>
    </row>
    <row r="2" spans="1:6" x14ac:dyDescent="0.65">
      <c r="A2">
        <v>5.0999999999999996</v>
      </c>
      <c r="B2">
        <v>3.5</v>
      </c>
      <c r="C2" t="s">
        <v>456</v>
      </c>
    </row>
    <row r="3" spans="1:6" x14ac:dyDescent="0.65">
      <c r="A3">
        <v>4.9000000000000004</v>
      </c>
      <c r="B3">
        <v>3</v>
      </c>
      <c r="C3" t="s">
        <v>456</v>
      </c>
      <c r="E3" t="str">
        <f>iris[[#Headers],[sepal_length]]</f>
        <v>sepal_length</v>
      </c>
      <c r="F3" t="str">
        <f>iris[[#Headers],[sepal_width]]</f>
        <v>sepal_width</v>
      </c>
    </row>
    <row r="4" spans="1:6" x14ac:dyDescent="0.65">
      <c r="A4">
        <v>4.7</v>
      </c>
      <c r="B4">
        <v>3.2</v>
      </c>
      <c r="C4" t="s">
        <v>456</v>
      </c>
      <c r="E4" cm="1">
        <f t="array" ref="E4:E53">_xlfn._xlws.FILTER(iris[sepal_length],iris[species]=F1)</f>
        <v>6.3</v>
      </c>
      <c r="F4" cm="1">
        <f t="array" ref="F4:F53">_xlfn._xlws.FILTER(iris[sepal_width],iris[species]=F1)</f>
        <v>3.3</v>
      </c>
    </row>
    <row r="5" spans="1:6" x14ac:dyDescent="0.65">
      <c r="A5">
        <v>4.5999999999999996</v>
      </c>
      <c r="B5">
        <v>3.1</v>
      </c>
      <c r="C5" t="s">
        <v>456</v>
      </c>
      <c r="E5">
        <v>5.8</v>
      </c>
      <c r="F5">
        <v>2.7</v>
      </c>
    </row>
    <row r="6" spans="1:6" x14ac:dyDescent="0.65">
      <c r="A6">
        <v>5</v>
      </c>
      <c r="B6">
        <v>3.6</v>
      </c>
      <c r="C6" t="s">
        <v>456</v>
      </c>
      <c r="E6">
        <v>7.1</v>
      </c>
      <c r="F6">
        <v>3</v>
      </c>
    </row>
    <row r="7" spans="1:6" x14ac:dyDescent="0.65">
      <c r="A7">
        <v>5.4</v>
      </c>
      <c r="B7">
        <v>3.9</v>
      </c>
      <c r="C7" t="s">
        <v>456</v>
      </c>
      <c r="E7">
        <v>6.3</v>
      </c>
      <c r="F7">
        <v>2.9</v>
      </c>
    </row>
    <row r="8" spans="1:6" x14ac:dyDescent="0.65">
      <c r="A8">
        <v>4.5999999999999996</v>
      </c>
      <c r="B8">
        <v>3.4</v>
      </c>
      <c r="C8" t="s">
        <v>456</v>
      </c>
      <c r="E8">
        <v>6.5</v>
      </c>
      <c r="F8">
        <v>3</v>
      </c>
    </row>
    <row r="9" spans="1:6" x14ac:dyDescent="0.65">
      <c r="A9">
        <v>5</v>
      </c>
      <c r="B9">
        <v>3.4</v>
      </c>
      <c r="C9" t="s">
        <v>456</v>
      </c>
      <c r="E9">
        <v>7.6</v>
      </c>
      <c r="F9">
        <v>3</v>
      </c>
    </row>
    <row r="10" spans="1:6" x14ac:dyDescent="0.65">
      <c r="A10">
        <v>4.4000000000000004</v>
      </c>
      <c r="B10">
        <v>2.9</v>
      </c>
      <c r="C10" t="s">
        <v>456</v>
      </c>
      <c r="E10">
        <v>4.9000000000000004</v>
      </c>
      <c r="F10">
        <v>2.5</v>
      </c>
    </row>
    <row r="11" spans="1:6" x14ac:dyDescent="0.65">
      <c r="A11">
        <v>4.9000000000000004</v>
      </c>
      <c r="B11">
        <v>3.1</v>
      </c>
      <c r="C11" t="s">
        <v>456</v>
      </c>
      <c r="E11">
        <v>7.3</v>
      </c>
      <c r="F11">
        <v>2.9</v>
      </c>
    </row>
    <row r="12" spans="1:6" x14ac:dyDescent="0.65">
      <c r="A12">
        <v>5.4</v>
      </c>
      <c r="B12">
        <v>3.7</v>
      </c>
      <c r="C12" t="s">
        <v>456</v>
      </c>
      <c r="E12">
        <v>6.7</v>
      </c>
      <c r="F12">
        <v>2.5</v>
      </c>
    </row>
    <row r="13" spans="1:6" x14ac:dyDescent="0.65">
      <c r="A13">
        <v>4.8</v>
      </c>
      <c r="B13">
        <v>3.4</v>
      </c>
      <c r="C13" t="s">
        <v>456</v>
      </c>
      <c r="E13">
        <v>7.2</v>
      </c>
      <c r="F13">
        <v>3.6</v>
      </c>
    </row>
    <row r="14" spans="1:6" x14ac:dyDescent="0.65">
      <c r="A14">
        <v>4.8</v>
      </c>
      <c r="B14">
        <v>3</v>
      </c>
      <c r="C14" t="s">
        <v>456</v>
      </c>
      <c r="E14">
        <v>6.5</v>
      </c>
      <c r="F14">
        <v>3.2</v>
      </c>
    </row>
    <row r="15" spans="1:6" x14ac:dyDescent="0.65">
      <c r="A15">
        <v>4.3</v>
      </c>
      <c r="B15">
        <v>3</v>
      </c>
      <c r="C15" t="s">
        <v>456</v>
      </c>
      <c r="E15">
        <v>6.4</v>
      </c>
      <c r="F15">
        <v>2.7</v>
      </c>
    </row>
    <row r="16" spans="1:6" x14ac:dyDescent="0.65">
      <c r="A16">
        <v>5.8</v>
      </c>
      <c r="B16">
        <v>4</v>
      </c>
      <c r="C16" t="s">
        <v>456</v>
      </c>
      <c r="E16">
        <v>6.8</v>
      </c>
      <c r="F16">
        <v>3</v>
      </c>
    </row>
    <row r="17" spans="1:6" x14ac:dyDescent="0.65">
      <c r="A17">
        <v>5.7</v>
      </c>
      <c r="B17">
        <v>4.4000000000000004</v>
      </c>
      <c r="C17" t="s">
        <v>456</v>
      </c>
      <c r="E17">
        <v>5.7</v>
      </c>
      <c r="F17">
        <v>2.5</v>
      </c>
    </row>
    <row r="18" spans="1:6" x14ac:dyDescent="0.65">
      <c r="A18">
        <v>5.4</v>
      </c>
      <c r="B18">
        <v>3.9</v>
      </c>
      <c r="C18" t="s">
        <v>456</v>
      </c>
      <c r="E18">
        <v>5.8</v>
      </c>
      <c r="F18">
        <v>2.8</v>
      </c>
    </row>
    <row r="19" spans="1:6" x14ac:dyDescent="0.65">
      <c r="A19">
        <v>5.0999999999999996</v>
      </c>
      <c r="B19">
        <v>3.5</v>
      </c>
      <c r="C19" t="s">
        <v>456</v>
      </c>
      <c r="E19">
        <v>6.4</v>
      </c>
      <c r="F19">
        <v>3.2</v>
      </c>
    </row>
    <row r="20" spans="1:6" x14ac:dyDescent="0.65">
      <c r="A20">
        <v>5.7</v>
      </c>
      <c r="B20">
        <v>3.8</v>
      </c>
      <c r="C20" t="s">
        <v>456</v>
      </c>
      <c r="E20">
        <v>6.5</v>
      </c>
      <c r="F20">
        <v>3</v>
      </c>
    </row>
    <row r="21" spans="1:6" x14ac:dyDescent="0.65">
      <c r="A21">
        <v>5.0999999999999996</v>
      </c>
      <c r="B21">
        <v>3.8</v>
      </c>
      <c r="C21" t="s">
        <v>456</v>
      </c>
      <c r="E21">
        <v>7.7</v>
      </c>
      <c r="F21">
        <v>3.8</v>
      </c>
    </row>
    <row r="22" spans="1:6" x14ac:dyDescent="0.65">
      <c r="A22">
        <v>5.4</v>
      </c>
      <c r="B22">
        <v>3.4</v>
      </c>
      <c r="C22" t="s">
        <v>456</v>
      </c>
      <c r="E22">
        <v>7.7</v>
      </c>
      <c r="F22">
        <v>2.6</v>
      </c>
    </row>
    <row r="23" spans="1:6" x14ac:dyDescent="0.65">
      <c r="A23">
        <v>5.0999999999999996</v>
      </c>
      <c r="B23">
        <v>3.7</v>
      </c>
      <c r="C23" t="s">
        <v>456</v>
      </c>
      <c r="E23">
        <v>6</v>
      </c>
      <c r="F23">
        <v>2.2000000000000002</v>
      </c>
    </row>
    <row r="24" spans="1:6" x14ac:dyDescent="0.65">
      <c r="A24">
        <v>4.5999999999999996</v>
      </c>
      <c r="B24">
        <v>3.6</v>
      </c>
      <c r="C24" t="s">
        <v>456</v>
      </c>
      <c r="E24">
        <v>6.9</v>
      </c>
      <c r="F24">
        <v>3.2</v>
      </c>
    </row>
    <row r="25" spans="1:6" x14ac:dyDescent="0.65">
      <c r="A25">
        <v>5.0999999999999996</v>
      </c>
      <c r="B25">
        <v>3.3</v>
      </c>
      <c r="C25" t="s">
        <v>456</v>
      </c>
      <c r="E25">
        <v>5.6</v>
      </c>
      <c r="F25">
        <v>2.8</v>
      </c>
    </row>
    <row r="26" spans="1:6" x14ac:dyDescent="0.65">
      <c r="A26">
        <v>4.8</v>
      </c>
      <c r="B26">
        <v>3.4</v>
      </c>
      <c r="C26" t="s">
        <v>456</v>
      </c>
      <c r="E26">
        <v>7.7</v>
      </c>
      <c r="F26">
        <v>2.8</v>
      </c>
    </row>
    <row r="27" spans="1:6" x14ac:dyDescent="0.65">
      <c r="A27">
        <v>5</v>
      </c>
      <c r="B27">
        <v>3</v>
      </c>
      <c r="C27" t="s">
        <v>456</v>
      </c>
      <c r="E27">
        <v>6.3</v>
      </c>
      <c r="F27">
        <v>2.7</v>
      </c>
    </row>
    <row r="28" spans="1:6" x14ac:dyDescent="0.65">
      <c r="A28">
        <v>5</v>
      </c>
      <c r="B28">
        <v>3.4</v>
      </c>
      <c r="C28" t="s">
        <v>456</v>
      </c>
      <c r="E28">
        <v>6.7</v>
      </c>
      <c r="F28">
        <v>3.3</v>
      </c>
    </row>
    <row r="29" spans="1:6" x14ac:dyDescent="0.65">
      <c r="A29">
        <v>5.2</v>
      </c>
      <c r="B29">
        <v>3.5</v>
      </c>
      <c r="C29" t="s">
        <v>456</v>
      </c>
      <c r="E29">
        <v>7.2</v>
      </c>
      <c r="F29">
        <v>3.2</v>
      </c>
    </row>
    <row r="30" spans="1:6" x14ac:dyDescent="0.65">
      <c r="A30">
        <v>5.2</v>
      </c>
      <c r="B30">
        <v>3.4</v>
      </c>
      <c r="C30" t="s">
        <v>456</v>
      </c>
      <c r="E30">
        <v>6.2</v>
      </c>
      <c r="F30">
        <v>2.8</v>
      </c>
    </row>
    <row r="31" spans="1:6" x14ac:dyDescent="0.65">
      <c r="A31">
        <v>4.7</v>
      </c>
      <c r="B31">
        <v>3.2</v>
      </c>
      <c r="C31" t="s">
        <v>456</v>
      </c>
      <c r="E31">
        <v>6.1</v>
      </c>
      <c r="F31">
        <v>3</v>
      </c>
    </row>
    <row r="32" spans="1:6" x14ac:dyDescent="0.65">
      <c r="A32">
        <v>4.8</v>
      </c>
      <c r="B32">
        <v>3.1</v>
      </c>
      <c r="C32" t="s">
        <v>456</v>
      </c>
      <c r="E32">
        <v>6.4</v>
      </c>
      <c r="F32">
        <v>2.8</v>
      </c>
    </row>
    <row r="33" spans="1:6" x14ac:dyDescent="0.65">
      <c r="A33">
        <v>5.4</v>
      </c>
      <c r="B33">
        <v>3.4</v>
      </c>
      <c r="C33" t="s">
        <v>456</v>
      </c>
      <c r="E33">
        <v>7.2</v>
      </c>
      <c r="F33">
        <v>3</v>
      </c>
    </row>
    <row r="34" spans="1:6" x14ac:dyDescent="0.65">
      <c r="A34">
        <v>5.2</v>
      </c>
      <c r="B34">
        <v>4.0999999999999996</v>
      </c>
      <c r="C34" t="s">
        <v>456</v>
      </c>
      <c r="E34">
        <v>7.4</v>
      </c>
      <c r="F34">
        <v>2.8</v>
      </c>
    </row>
    <row r="35" spans="1:6" x14ac:dyDescent="0.65">
      <c r="A35">
        <v>5.5</v>
      </c>
      <c r="B35">
        <v>4.2</v>
      </c>
      <c r="C35" t="s">
        <v>456</v>
      </c>
      <c r="E35">
        <v>7.9</v>
      </c>
      <c r="F35">
        <v>3.8</v>
      </c>
    </row>
    <row r="36" spans="1:6" x14ac:dyDescent="0.65">
      <c r="A36">
        <v>4.9000000000000004</v>
      </c>
      <c r="B36">
        <v>3.1</v>
      </c>
      <c r="C36" t="s">
        <v>456</v>
      </c>
      <c r="E36">
        <v>6.4</v>
      </c>
      <c r="F36">
        <v>2.8</v>
      </c>
    </row>
    <row r="37" spans="1:6" x14ac:dyDescent="0.65">
      <c r="A37">
        <v>5</v>
      </c>
      <c r="B37">
        <v>3.2</v>
      </c>
      <c r="C37" t="s">
        <v>456</v>
      </c>
      <c r="E37">
        <v>6.3</v>
      </c>
      <c r="F37">
        <v>2.8</v>
      </c>
    </row>
    <row r="38" spans="1:6" x14ac:dyDescent="0.65">
      <c r="A38">
        <v>5.5</v>
      </c>
      <c r="B38">
        <v>3.5</v>
      </c>
      <c r="C38" t="s">
        <v>456</v>
      </c>
      <c r="E38">
        <v>6.1</v>
      </c>
      <c r="F38">
        <v>2.6</v>
      </c>
    </row>
    <row r="39" spans="1:6" x14ac:dyDescent="0.65">
      <c r="A39">
        <v>4.9000000000000004</v>
      </c>
      <c r="B39">
        <v>3.6</v>
      </c>
      <c r="C39" t="s">
        <v>456</v>
      </c>
      <c r="E39">
        <v>7.7</v>
      </c>
      <c r="F39">
        <v>3</v>
      </c>
    </row>
    <row r="40" spans="1:6" x14ac:dyDescent="0.65">
      <c r="A40">
        <v>4.4000000000000004</v>
      </c>
      <c r="B40">
        <v>3</v>
      </c>
      <c r="C40" t="s">
        <v>456</v>
      </c>
      <c r="E40">
        <v>6.3</v>
      </c>
      <c r="F40">
        <v>3.4</v>
      </c>
    </row>
    <row r="41" spans="1:6" x14ac:dyDescent="0.65">
      <c r="A41">
        <v>5.0999999999999996</v>
      </c>
      <c r="B41">
        <v>3.4</v>
      </c>
      <c r="C41" t="s">
        <v>456</v>
      </c>
      <c r="E41">
        <v>6.4</v>
      </c>
      <c r="F41">
        <v>3.1</v>
      </c>
    </row>
    <row r="42" spans="1:6" x14ac:dyDescent="0.65">
      <c r="A42">
        <v>5</v>
      </c>
      <c r="B42">
        <v>3.5</v>
      </c>
      <c r="C42" t="s">
        <v>456</v>
      </c>
      <c r="E42">
        <v>6</v>
      </c>
      <c r="F42">
        <v>3</v>
      </c>
    </row>
    <row r="43" spans="1:6" x14ac:dyDescent="0.65">
      <c r="A43">
        <v>4.5</v>
      </c>
      <c r="B43">
        <v>2.2999999999999998</v>
      </c>
      <c r="C43" t="s">
        <v>456</v>
      </c>
      <c r="E43">
        <v>6.9</v>
      </c>
      <c r="F43">
        <v>3.1</v>
      </c>
    </row>
    <row r="44" spans="1:6" x14ac:dyDescent="0.65">
      <c r="A44">
        <v>4.4000000000000004</v>
      </c>
      <c r="B44">
        <v>3.2</v>
      </c>
      <c r="C44" t="s">
        <v>456</v>
      </c>
      <c r="E44">
        <v>6.7</v>
      </c>
      <c r="F44">
        <v>3.1</v>
      </c>
    </row>
    <row r="45" spans="1:6" x14ac:dyDescent="0.65">
      <c r="A45">
        <v>5</v>
      </c>
      <c r="B45">
        <v>3.5</v>
      </c>
      <c r="C45" t="s">
        <v>456</v>
      </c>
      <c r="E45">
        <v>6.9</v>
      </c>
      <c r="F45">
        <v>3.1</v>
      </c>
    </row>
    <row r="46" spans="1:6" x14ac:dyDescent="0.65">
      <c r="A46">
        <v>5.0999999999999996</v>
      </c>
      <c r="B46">
        <v>3.8</v>
      </c>
      <c r="C46" t="s">
        <v>456</v>
      </c>
      <c r="E46">
        <v>5.8</v>
      </c>
      <c r="F46">
        <v>2.7</v>
      </c>
    </row>
    <row r="47" spans="1:6" x14ac:dyDescent="0.65">
      <c r="A47">
        <v>4.8</v>
      </c>
      <c r="B47">
        <v>3</v>
      </c>
      <c r="C47" t="s">
        <v>456</v>
      </c>
      <c r="E47">
        <v>6.8</v>
      </c>
      <c r="F47">
        <v>3.2</v>
      </c>
    </row>
    <row r="48" spans="1:6" x14ac:dyDescent="0.65">
      <c r="A48">
        <v>5.0999999999999996</v>
      </c>
      <c r="B48">
        <v>3.8</v>
      </c>
      <c r="C48" t="s">
        <v>456</v>
      </c>
      <c r="E48">
        <v>6.7</v>
      </c>
      <c r="F48">
        <v>3.3</v>
      </c>
    </row>
    <row r="49" spans="1:6" x14ac:dyDescent="0.65">
      <c r="A49">
        <v>4.5999999999999996</v>
      </c>
      <c r="B49">
        <v>3.2</v>
      </c>
      <c r="C49" t="s">
        <v>456</v>
      </c>
      <c r="E49">
        <v>6.7</v>
      </c>
      <c r="F49">
        <v>3</v>
      </c>
    </row>
    <row r="50" spans="1:6" x14ac:dyDescent="0.65">
      <c r="A50">
        <v>5.3</v>
      </c>
      <c r="B50">
        <v>3.7</v>
      </c>
      <c r="C50" t="s">
        <v>456</v>
      </c>
      <c r="E50">
        <v>6.3</v>
      </c>
      <c r="F50">
        <v>2.5</v>
      </c>
    </row>
    <row r="51" spans="1:6" x14ac:dyDescent="0.65">
      <c r="A51">
        <v>5</v>
      </c>
      <c r="B51">
        <v>3.3</v>
      </c>
      <c r="C51" t="s">
        <v>456</v>
      </c>
      <c r="E51">
        <v>6.5</v>
      </c>
      <c r="F51">
        <v>3</v>
      </c>
    </row>
    <row r="52" spans="1:6" x14ac:dyDescent="0.65">
      <c r="A52">
        <v>7</v>
      </c>
      <c r="B52">
        <v>3.2</v>
      </c>
      <c r="C52" t="s">
        <v>457</v>
      </c>
      <c r="E52">
        <v>6.2</v>
      </c>
      <c r="F52">
        <v>3.4</v>
      </c>
    </row>
    <row r="53" spans="1:6" x14ac:dyDescent="0.65">
      <c r="A53">
        <v>6.4</v>
      </c>
      <c r="B53">
        <v>3.2</v>
      </c>
      <c r="C53" t="s">
        <v>457</v>
      </c>
      <c r="E53">
        <v>5.9</v>
      </c>
      <c r="F53">
        <v>3</v>
      </c>
    </row>
    <row r="54" spans="1:6" x14ac:dyDescent="0.65">
      <c r="A54">
        <v>6.9</v>
      </c>
      <c r="B54">
        <v>3.1</v>
      </c>
      <c r="C54" t="s">
        <v>457</v>
      </c>
    </row>
    <row r="55" spans="1:6" x14ac:dyDescent="0.65">
      <c r="A55">
        <v>5.5</v>
      </c>
      <c r="B55">
        <v>2.2999999999999998</v>
      </c>
      <c r="C55" t="s">
        <v>457</v>
      </c>
    </row>
    <row r="56" spans="1:6" x14ac:dyDescent="0.65">
      <c r="A56">
        <v>6.5</v>
      </c>
      <c r="B56">
        <v>2.8</v>
      </c>
      <c r="C56" t="s">
        <v>457</v>
      </c>
    </row>
    <row r="57" spans="1:6" x14ac:dyDescent="0.65">
      <c r="A57">
        <v>5.7</v>
      </c>
      <c r="B57">
        <v>2.8</v>
      </c>
      <c r="C57" t="s">
        <v>457</v>
      </c>
    </row>
    <row r="58" spans="1:6" x14ac:dyDescent="0.65">
      <c r="A58">
        <v>6.3</v>
      </c>
      <c r="B58">
        <v>3.3</v>
      </c>
      <c r="C58" t="s">
        <v>457</v>
      </c>
    </row>
    <row r="59" spans="1:6" x14ac:dyDescent="0.65">
      <c r="A59">
        <v>4.9000000000000004</v>
      </c>
      <c r="B59">
        <v>2.4</v>
      </c>
      <c r="C59" t="s">
        <v>457</v>
      </c>
    </row>
    <row r="60" spans="1:6" x14ac:dyDescent="0.65">
      <c r="A60">
        <v>6.6</v>
      </c>
      <c r="B60">
        <v>2.9</v>
      </c>
      <c r="C60" t="s">
        <v>457</v>
      </c>
    </row>
    <row r="61" spans="1:6" x14ac:dyDescent="0.65">
      <c r="A61">
        <v>5.2</v>
      </c>
      <c r="B61">
        <v>2.7</v>
      </c>
      <c r="C61" t="s">
        <v>457</v>
      </c>
    </row>
    <row r="62" spans="1:6" x14ac:dyDescent="0.65">
      <c r="A62">
        <v>5</v>
      </c>
      <c r="B62">
        <v>2</v>
      </c>
      <c r="C62" t="s">
        <v>457</v>
      </c>
    </row>
    <row r="63" spans="1:6" x14ac:dyDescent="0.65">
      <c r="A63">
        <v>5.9</v>
      </c>
      <c r="B63">
        <v>3</v>
      </c>
      <c r="C63" t="s">
        <v>457</v>
      </c>
    </row>
    <row r="64" spans="1:6" x14ac:dyDescent="0.65">
      <c r="A64">
        <v>6</v>
      </c>
      <c r="B64">
        <v>2.2000000000000002</v>
      </c>
      <c r="C64" t="s">
        <v>457</v>
      </c>
    </row>
    <row r="65" spans="1:3" x14ac:dyDescent="0.65">
      <c r="A65">
        <v>6.1</v>
      </c>
      <c r="B65">
        <v>2.9</v>
      </c>
      <c r="C65" t="s">
        <v>457</v>
      </c>
    </row>
    <row r="66" spans="1:3" x14ac:dyDescent="0.65">
      <c r="A66">
        <v>5.6</v>
      </c>
      <c r="B66">
        <v>2.9</v>
      </c>
      <c r="C66" t="s">
        <v>457</v>
      </c>
    </row>
    <row r="67" spans="1:3" x14ac:dyDescent="0.65">
      <c r="A67">
        <v>6.7</v>
      </c>
      <c r="B67">
        <v>3.1</v>
      </c>
      <c r="C67" t="s">
        <v>457</v>
      </c>
    </row>
    <row r="68" spans="1:3" x14ac:dyDescent="0.65">
      <c r="A68">
        <v>5.6</v>
      </c>
      <c r="B68">
        <v>3</v>
      </c>
      <c r="C68" t="s">
        <v>457</v>
      </c>
    </row>
    <row r="69" spans="1:3" x14ac:dyDescent="0.65">
      <c r="A69">
        <v>5.8</v>
      </c>
      <c r="B69">
        <v>2.7</v>
      </c>
      <c r="C69" t="s">
        <v>457</v>
      </c>
    </row>
    <row r="70" spans="1:3" x14ac:dyDescent="0.65">
      <c r="A70">
        <v>6.2</v>
      </c>
      <c r="B70">
        <v>2.2000000000000002</v>
      </c>
      <c r="C70" t="s">
        <v>457</v>
      </c>
    </row>
    <row r="71" spans="1:3" x14ac:dyDescent="0.65">
      <c r="A71">
        <v>5.6</v>
      </c>
      <c r="B71">
        <v>2.5</v>
      </c>
      <c r="C71" t="s">
        <v>457</v>
      </c>
    </row>
    <row r="72" spans="1:3" x14ac:dyDescent="0.65">
      <c r="A72">
        <v>5.9</v>
      </c>
      <c r="B72">
        <v>3.2</v>
      </c>
      <c r="C72" t="s">
        <v>457</v>
      </c>
    </row>
    <row r="73" spans="1:3" x14ac:dyDescent="0.65">
      <c r="A73">
        <v>6.1</v>
      </c>
      <c r="B73">
        <v>2.8</v>
      </c>
      <c r="C73" t="s">
        <v>457</v>
      </c>
    </row>
    <row r="74" spans="1:3" x14ac:dyDescent="0.65">
      <c r="A74">
        <v>6.3</v>
      </c>
      <c r="B74">
        <v>2.5</v>
      </c>
      <c r="C74" t="s">
        <v>457</v>
      </c>
    </row>
    <row r="75" spans="1:3" x14ac:dyDescent="0.65">
      <c r="A75">
        <v>6.1</v>
      </c>
      <c r="B75">
        <v>2.8</v>
      </c>
      <c r="C75" t="s">
        <v>457</v>
      </c>
    </row>
    <row r="76" spans="1:3" x14ac:dyDescent="0.65">
      <c r="A76">
        <v>6.4</v>
      </c>
      <c r="B76">
        <v>2.9</v>
      </c>
      <c r="C76" t="s">
        <v>457</v>
      </c>
    </row>
    <row r="77" spans="1:3" x14ac:dyDescent="0.65">
      <c r="A77">
        <v>6.6</v>
      </c>
      <c r="B77">
        <v>3</v>
      </c>
      <c r="C77" t="s">
        <v>457</v>
      </c>
    </row>
    <row r="78" spans="1:3" x14ac:dyDescent="0.65">
      <c r="A78">
        <v>6.8</v>
      </c>
      <c r="B78">
        <v>2.8</v>
      </c>
      <c r="C78" t="s">
        <v>457</v>
      </c>
    </row>
    <row r="79" spans="1:3" x14ac:dyDescent="0.65">
      <c r="A79">
        <v>6.7</v>
      </c>
      <c r="B79">
        <v>3</v>
      </c>
      <c r="C79" t="s">
        <v>457</v>
      </c>
    </row>
    <row r="80" spans="1:3" x14ac:dyDescent="0.65">
      <c r="A80">
        <v>6</v>
      </c>
      <c r="B80">
        <v>2.9</v>
      </c>
      <c r="C80" t="s">
        <v>457</v>
      </c>
    </row>
    <row r="81" spans="1:3" x14ac:dyDescent="0.65">
      <c r="A81">
        <v>5.7</v>
      </c>
      <c r="B81">
        <v>2.6</v>
      </c>
      <c r="C81" t="s">
        <v>457</v>
      </c>
    </row>
    <row r="82" spans="1:3" x14ac:dyDescent="0.65">
      <c r="A82">
        <v>5.5</v>
      </c>
      <c r="B82">
        <v>2.4</v>
      </c>
      <c r="C82" t="s">
        <v>457</v>
      </c>
    </row>
    <row r="83" spans="1:3" x14ac:dyDescent="0.65">
      <c r="A83">
        <v>5.5</v>
      </c>
      <c r="B83">
        <v>2.4</v>
      </c>
      <c r="C83" t="s">
        <v>457</v>
      </c>
    </row>
    <row r="84" spans="1:3" x14ac:dyDescent="0.65">
      <c r="A84">
        <v>5.8</v>
      </c>
      <c r="B84">
        <v>2.7</v>
      </c>
      <c r="C84" t="s">
        <v>457</v>
      </c>
    </row>
    <row r="85" spans="1:3" x14ac:dyDescent="0.65">
      <c r="A85">
        <v>6</v>
      </c>
      <c r="B85">
        <v>2.7</v>
      </c>
      <c r="C85" t="s">
        <v>457</v>
      </c>
    </row>
    <row r="86" spans="1:3" x14ac:dyDescent="0.65">
      <c r="A86">
        <v>5.4</v>
      </c>
      <c r="B86">
        <v>3</v>
      </c>
      <c r="C86" t="s">
        <v>457</v>
      </c>
    </row>
    <row r="87" spans="1:3" x14ac:dyDescent="0.65">
      <c r="A87">
        <v>6</v>
      </c>
      <c r="B87">
        <v>3.4</v>
      </c>
      <c r="C87" t="s">
        <v>457</v>
      </c>
    </row>
    <row r="88" spans="1:3" x14ac:dyDescent="0.65">
      <c r="A88">
        <v>6.7</v>
      </c>
      <c r="B88">
        <v>3.1</v>
      </c>
      <c r="C88" t="s">
        <v>457</v>
      </c>
    </row>
    <row r="89" spans="1:3" x14ac:dyDescent="0.65">
      <c r="A89">
        <v>6.3</v>
      </c>
      <c r="B89">
        <v>2.2999999999999998</v>
      </c>
      <c r="C89" t="s">
        <v>457</v>
      </c>
    </row>
    <row r="90" spans="1:3" x14ac:dyDescent="0.65">
      <c r="A90">
        <v>5.6</v>
      </c>
      <c r="B90">
        <v>3</v>
      </c>
      <c r="C90" t="s">
        <v>457</v>
      </c>
    </row>
    <row r="91" spans="1:3" x14ac:dyDescent="0.65">
      <c r="A91">
        <v>5.5</v>
      </c>
      <c r="B91">
        <v>2.5</v>
      </c>
      <c r="C91" t="s">
        <v>457</v>
      </c>
    </row>
    <row r="92" spans="1:3" x14ac:dyDescent="0.65">
      <c r="A92">
        <v>5.5</v>
      </c>
      <c r="B92">
        <v>2.6</v>
      </c>
      <c r="C92" t="s">
        <v>457</v>
      </c>
    </row>
    <row r="93" spans="1:3" x14ac:dyDescent="0.65">
      <c r="A93">
        <v>6.1</v>
      </c>
      <c r="B93">
        <v>3</v>
      </c>
      <c r="C93" t="s">
        <v>457</v>
      </c>
    </row>
    <row r="94" spans="1:3" x14ac:dyDescent="0.65">
      <c r="A94">
        <v>5.8</v>
      </c>
      <c r="B94">
        <v>2.6</v>
      </c>
      <c r="C94" t="s">
        <v>457</v>
      </c>
    </row>
    <row r="95" spans="1:3" x14ac:dyDescent="0.65">
      <c r="A95">
        <v>5</v>
      </c>
      <c r="B95">
        <v>2.2999999999999998</v>
      </c>
      <c r="C95" t="s">
        <v>457</v>
      </c>
    </row>
    <row r="96" spans="1:3" x14ac:dyDescent="0.65">
      <c r="A96">
        <v>5.6</v>
      </c>
      <c r="B96">
        <v>2.7</v>
      </c>
      <c r="C96" t="s">
        <v>457</v>
      </c>
    </row>
    <row r="97" spans="1:3" x14ac:dyDescent="0.65">
      <c r="A97">
        <v>5.7</v>
      </c>
      <c r="B97">
        <v>3</v>
      </c>
      <c r="C97" t="s">
        <v>457</v>
      </c>
    </row>
    <row r="98" spans="1:3" x14ac:dyDescent="0.65">
      <c r="A98">
        <v>5.7</v>
      </c>
      <c r="B98">
        <v>2.9</v>
      </c>
      <c r="C98" t="s">
        <v>457</v>
      </c>
    </row>
    <row r="99" spans="1:3" x14ac:dyDescent="0.65">
      <c r="A99">
        <v>6.2</v>
      </c>
      <c r="B99">
        <v>2.9</v>
      </c>
      <c r="C99" t="s">
        <v>457</v>
      </c>
    </row>
    <row r="100" spans="1:3" x14ac:dyDescent="0.65">
      <c r="A100">
        <v>5.0999999999999996</v>
      </c>
      <c r="B100">
        <v>2.5</v>
      </c>
      <c r="C100" t="s">
        <v>457</v>
      </c>
    </row>
    <row r="101" spans="1:3" x14ac:dyDescent="0.65">
      <c r="A101">
        <v>5.7</v>
      </c>
      <c r="B101">
        <v>2.8</v>
      </c>
      <c r="C101" t="s">
        <v>457</v>
      </c>
    </row>
    <row r="102" spans="1:3" x14ac:dyDescent="0.65">
      <c r="A102">
        <v>6.3</v>
      </c>
      <c r="B102">
        <v>3.3</v>
      </c>
      <c r="C102" t="s">
        <v>458</v>
      </c>
    </row>
    <row r="103" spans="1:3" x14ac:dyDescent="0.65">
      <c r="A103">
        <v>5.8</v>
      </c>
      <c r="B103">
        <v>2.7</v>
      </c>
      <c r="C103" t="s">
        <v>458</v>
      </c>
    </row>
    <row r="104" spans="1:3" x14ac:dyDescent="0.65">
      <c r="A104">
        <v>7.1</v>
      </c>
      <c r="B104">
        <v>3</v>
      </c>
      <c r="C104" t="s">
        <v>458</v>
      </c>
    </row>
    <row r="105" spans="1:3" x14ac:dyDescent="0.65">
      <c r="A105">
        <v>6.3</v>
      </c>
      <c r="B105">
        <v>2.9</v>
      </c>
      <c r="C105" t="s">
        <v>458</v>
      </c>
    </row>
    <row r="106" spans="1:3" x14ac:dyDescent="0.65">
      <c r="A106">
        <v>6.5</v>
      </c>
      <c r="B106">
        <v>3</v>
      </c>
      <c r="C106" t="s">
        <v>458</v>
      </c>
    </row>
    <row r="107" spans="1:3" x14ac:dyDescent="0.65">
      <c r="A107">
        <v>7.6</v>
      </c>
      <c r="B107">
        <v>3</v>
      </c>
      <c r="C107" t="s">
        <v>458</v>
      </c>
    </row>
    <row r="108" spans="1:3" x14ac:dyDescent="0.65">
      <c r="A108">
        <v>4.9000000000000004</v>
      </c>
      <c r="B108">
        <v>2.5</v>
      </c>
      <c r="C108" t="s">
        <v>458</v>
      </c>
    </row>
    <row r="109" spans="1:3" x14ac:dyDescent="0.65">
      <c r="A109">
        <v>7.3</v>
      </c>
      <c r="B109">
        <v>2.9</v>
      </c>
      <c r="C109" t="s">
        <v>458</v>
      </c>
    </row>
    <row r="110" spans="1:3" x14ac:dyDescent="0.65">
      <c r="A110">
        <v>6.7</v>
      </c>
      <c r="B110">
        <v>2.5</v>
      </c>
      <c r="C110" t="s">
        <v>458</v>
      </c>
    </row>
    <row r="111" spans="1:3" x14ac:dyDescent="0.65">
      <c r="A111">
        <v>7.2</v>
      </c>
      <c r="B111">
        <v>3.6</v>
      </c>
      <c r="C111" t="s">
        <v>458</v>
      </c>
    </row>
    <row r="112" spans="1:3" x14ac:dyDescent="0.65">
      <c r="A112">
        <v>6.5</v>
      </c>
      <c r="B112">
        <v>3.2</v>
      </c>
      <c r="C112" t="s">
        <v>458</v>
      </c>
    </row>
    <row r="113" spans="1:3" x14ac:dyDescent="0.65">
      <c r="A113">
        <v>6.4</v>
      </c>
      <c r="B113">
        <v>2.7</v>
      </c>
      <c r="C113" t="s">
        <v>458</v>
      </c>
    </row>
    <row r="114" spans="1:3" x14ac:dyDescent="0.65">
      <c r="A114">
        <v>6.8</v>
      </c>
      <c r="B114">
        <v>3</v>
      </c>
      <c r="C114" t="s">
        <v>458</v>
      </c>
    </row>
    <row r="115" spans="1:3" x14ac:dyDescent="0.65">
      <c r="A115">
        <v>5.7</v>
      </c>
      <c r="B115">
        <v>2.5</v>
      </c>
      <c r="C115" t="s">
        <v>458</v>
      </c>
    </row>
    <row r="116" spans="1:3" x14ac:dyDescent="0.65">
      <c r="A116">
        <v>5.8</v>
      </c>
      <c r="B116">
        <v>2.8</v>
      </c>
      <c r="C116" t="s">
        <v>458</v>
      </c>
    </row>
    <row r="117" spans="1:3" x14ac:dyDescent="0.65">
      <c r="A117">
        <v>6.4</v>
      </c>
      <c r="B117">
        <v>3.2</v>
      </c>
      <c r="C117" t="s">
        <v>458</v>
      </c>
    </row>
    <row r="118" spans="1:3" x14ac:dyDescent="0.65">
      <c r="A118">
        <v>6.5</v>
      </c>
      <c r="B118">
        <v>3</v>
      </c>
      <c r="C118" t="s">
        <v>458</v>
      </c>
    </row>
    <row r="119" spans="1:3" x14ac:dyDescent="0.65">
      <c r="A119">
        <v>7.7</v>
      </c>
      <c r="B119">
        <v>3.8</v>
      </c>
      <c r="C119" t="s">
        <v>458</v>
      </c>
    </row>
    <row r="120" spans="1:3" x14ac:dyDescent="0.65">
      <c r="A120">
        <v>7.7</v>
      </c>
      <c r="B120">
        <v>2.6</v>
      </c>
      <c r="C120" t="s">
        <v>458</v>
      </c>
    </row>
    <row r="121" spans="1:3" x14ac:dyDescent="0.65">
      <c r="A121">
        <v>6</v>
      </c>
      <c r="B121">
        <v>2.2000000000000002</v>
      </c>
      <c r="C121" t="s">
        <v>458</v>
      </c>
    </row>
    <row r="122" spans="1:3" x14ac:dyDescent="0.65">
      <c r="A122">
        <v>6.9</v>
      </c>
      <c r="B122">
        <v>3.2</v>
      </c>
      <c r="C122" t="s">
        <v>458</v>
      </c>
    </row>
    <row r="123" spans="1:3" x14ac:dyDescent="0.65">
      <c r="A123">
        <v>5.6</v>
      </c>
      <c r="B123">
        <v>2.8</v>
      </c>
      <c r="C123" t="s">
        <v>458</v>
      </c>
    </row>
    <row r="124" spans="1:3" x14ac:dyDescent="0.65">
      <c r="A124">
        <v>7.7</v>
      </c>
      <c r="B124">
        <v>2.8</v>
      </c>
      <c r="C124" t="s">
        <v>458</v>
      </c>
    </row>
    <row r="125" spans="1:3" x14ac:dyDescent="0.65">
      <c r="A125">
        <v>6.3</v>
      </c>
      <c r="B125">
        <v>2.7</v>
      </c>
      <c r="C125" t="s">
        <v>458</v>
      </c>
    </row>
    <row r="126" spans="1:3" x14ac:dyDescent="0.65">
      <c r="A126">
        <v>6.7</v>
      </c>
      <c r="B126">
        <v>3.3</v>
      </c>
      <c r="C126" t="s">
        <v>458</v>
      </c>
    </row>
    <row r="127" spans="1:3" x14ac:dyDescent="0.65">
      <c r="A127">
        <v>7.2</v>
      </c>
      <c r="B127">
        <v>3.2</v>
      </c>
      <c r="C127" t="s">
        <v>458</v>
      </c>
    </row>
    <row r="128" spans="1:3" x14ac:dyDescent="0.65">
      <c r="A128">
        <v>6.2</v>
      </c>
      <c r="B128">
        <v>2.8</v>
      </c>
      <c r="C128" t="s">
        <v>458</v>
      </c>
    </row>
    <row r="129" spans="1:3" x14ac:dyDescent="0.65">
      <c r="A129">
        <v>6.1</v>
      </c>
      <c r="B129">
        <v>3</v>
      </c>
      <c r="C129" t="s">
        <v>458</v>
      </c>
    </row>
    <row r="130" spans="1:3" x14ac:dyDescent="0.65">
      <c r="A130">
        <v>6.4</v>
      </c>
      <c r="B130">
        <v>2.8</v>
      </c>
      <c r="C130" t="s">
        <v>458</v>
      </c>
    </row>
    <row r="131" spans="1:3" x14ac:dyDescent="0.65">
      <c r="A131">
        <v>7.2</v>
      </c>
      <c r="B131">
        <v>3</v>
      </c>
      <c r="C131" t="s">
        <v>458</v>
      </c>
    </row>
    <row r="132" spans="1:3" x14ac:dyDescent="0.65">
      <c r="A132">
        <v>7.4</v>
      </c>
      <c r="B132">
        <v>2.8</v>
      </c>
      <c r="C132" t="s">
        <v>458</v>
      </c>
    </row>
    <row r="133" spans="1:3" x14ac:dyDescent="0.65">
      <c r="A133">
        <v>7.9</v>
      </c>
      <c r="B133">
        <v>3.8</v>
      </c>
      <c r="C133" t="s">
        <v>458</v>
      </c>
    </row>
    <row r="134" spans="1:3" x14ac:dyDescent="0.65">
      <c r="A134">
        <v>6.4</v>
      </c>
      <c r="B134">
        <v>2.8</v>
      </c>
      <c r="C134" t="s">
        <v>458</v>
      </c>
    </row>
    <row r="135" spans="1:3" x14ac:dyDescent="0.65">
      <c r="A135">
        <v>6.3</v>
      </c>
      <c r="B135">
        <v>2.8</v>
      </c>
      <c r="C135" t="s">
        <v>458</v>
      </c>
    </row>
    <row r="136" spans="1:3" x14ac:dyDescent="0.65">
      <c r="A136">
        <v>6.1</v>
      </c>
      <c r="B136">
        <v>2.6</v>
      </c>
      <c r="C136" t="s">
        <v>458</v>
      </c>
    </row>
    <row r="137" spans="1:3" x14ac:dyDescent="0.65">
      <c r="A137">
        <v>7.7</v>
      </c>
      <c r="B137">
        <v>3</v>
      </c>
      <c r="C137" t="s">
        <v>458</v>
      </c>
    </row>
    <row r="138" spans="1:3" x14ac:dyDescent="0.65">
      <c r="A138">
        <v>6.3</v>
      </c>
      <c r="B138">
        <v>3.4</v>
      </c>
      <c r="C138" t="s">
        <v>458</v>
      </c>
    </row>
    <row r="139" spans="1:3" x14ac:dyDescent="0.65">
      <c r="A139">
        <v>6.4</v>
      </c>
      <c r="B139">
        <v>3.1</v>
      </c>
      <c r="C139" t="s">
        <v>458</v>
      </c>
    </row>
    <row r="140" spans="1:3" x14ac:dyDescent="0.65">
      <c r="A140">
        <v>6</v>
      </c>
      <c r="B140">
        <v>3</v>
      </c>
      <c r="C140" t="s">
        <v>458</v>
      </c>
    </row>
    <row r="141" spans="1:3" x14ac:dyDescent="0.65">
      <c r="A141">
        <v>6.9</v>
      </c>
      <c r="B141">
        <v>3.1</v>
      </c>
      <c r="C141" t="s">
        <v>458</v>
      </c>
    </row>
    <row r="142" spans="1:3" x14ac:dyDescent="0.65">
      <c r="A142">
        <v>6.7</v>
      </c>
      <c r="B142">
        <v>3.1</v>
      </c>
      <c r="C142" t="s">
        <v>458</v>
      </c>
    </row>
    <row r="143" spans="1:3" x14ac:dyDescent="0.65">
      <c r="A143">
        <v>6.9</v>
      </c>
      <c r="B143">
        <v>3.1</v>
      </c>
      <c r="C143" t="s">
        <v>458</v>
      </c>
    </row>
    <row r="144" spans="1:3" x14ac:dyDescent="0.65">
      <c r="A144">
        <v>5.8</v>
      </c>
      <c r="B144">
        <v>2.7</v>
      </c>
      <c r="C144" t="s">
        <v>458</v>
      </c>
    </row>
    <row r="145" spans="1:3" x14ac:dyDescent="0.65">
      <c r="A145">
        <v>6.8</v>
      </c>
      <c r="B145">
        <v>3.2</v>
      </c>
      <c r="C145" t="s">
        <v>458</v>
      </c>
    </row>
    <row r="146" spans="1:3" x14ac:dyDescent="0.65">
      <c r="A146">
        <v>6.7</v>
      </c>
      <c r="B146">
        <v>3.3</v>
      </c>
      <c r="C146" t="s">
        <v>458</v>
      </c>
    </row>
    <row r="147" spans="1:3" x14ac:dyDescent="0.65">
      <c r="A147">
        <v>6.7</v>
      </c>
      <c r="B147">
        <v>3</v>
      </c>
      <c r="C147" t="s">
        <v>458</v>
      </c>
    </row>
    <row r="148" spans="1:3" x14ac:dyDescent="0.65">
      <c r="A148">
        <v>6.3</v>
      </c>
      <c r="B148">
        <v>2.5</v>
      </c>
      <c r="C148" t="s">
        <v>458</v>
      </c>
    </row>
    <row r="149" spans="1:3" x14ac:dyDescent="0.65">
      <c r="A149">
        <v>6.5</v>
      </c>
      <c r="B149">
        <v>3</v>
      </c>
      <c r="C149" t="s">
        <v>458</v>
      </c>
    </row>
    <row r="150" spans="1:3" x14ac:dyDescent="0.65">
      <c r="A150">
        <v>6.2</v>
      </c>
      <c r="B150">
        <v>3.4</v>
      </c>
      <c r="C150" t="s">
        <v>458</v>
      </c>
    </row>
    <row r="151" spans="1:3" x14ac:dyDescent="0.65">
      <c r="A151">
        <v>5.9</v>
      </c>
      <c r="B151">
        <v>3</v>
      </c>
      <c r="C151" t="s">
        <v>458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79EEA2-2719-4476-B97F-454CD038546A}">
          <x14:formula1>
            <xm:f>_xlfn.ANCHORARRAY(iris_helper!$A$1)</xm:f>
          </x14:formula1>
          <xm:sqref>F1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1B26-E044-4CF9-A1CD-CA70E65A4C74}">
  <dimension ref="A1:A3"/>
  <sheetViews>
    <sheetView workbookViewId="0"/>
  </sheetViews>
  <sheetFormatPr defaultRowHeight="21" x14ac:dyDescent="0.65"/>
  <sheetData>
    <row r="1" spans="1:1" x14ac:dyDescent="0.65">
      <c r="A1" t="str" cm="1">
        <f t="array" ref="A1:A3">_xlfn.UNIQUE(iris[species])</f>
        <v>setosa</v>
      </c>
    </row>
    <row r="2" spans="1:1" x14ac:dyDescent="0.65">
      <c r="A2" t="str">
        <v>versicolor</v>
      </c>
    </row>
    <row r="3" spans="1:1" x14ac:dyDescent="0.65">
      <c r="A3" t="str">
        <v>virginica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C860-5105-4F57-B61D-55169B2FB093}">
  <dimension ref="A1:O60"/>
  <sheetViews>
    <sheetView tabSelected="1" zoomScale="70" zoomScaleNormal="70" workbookViewId="0">
      <selection activeCell="B22" sqref="A1:B22"/>
    </sheetView>
  </sheetViews>
  <sheetFormatPr defaultRowHeight="21" x14ac:dyDescent="0.65"/>
  <cols>
    <col min="1" max="1" width="14.08984375" bestFit="1" customWidth="1"/>
    <col min="2" max="2" width="9.36328125" customWidth="1"/>
    <col min="5" max="6" width="16.6328125" bestFit="1" customWidth="1"/>
    <col min="7" max="7" width="12.5" bestFit="1" customWidth="1"/>
    <col min="8" max="8" width="57.7265625" bestFit="1" customWidth="1"/>
    <col min="9" max="9" width="8.6796875" bestFit="1" customWidth="1"/>
    <col min="10" max="11" width="8.90625" customWidth="1"/>
    <col min="12" max="12" width="9.26953125" bestFit="1" customWidth="1"/>
    <col min="15" max="15" width="16.6328125" bestFit="1" customWidth="1"/>
  </cols>
  <sheetData>
    <row r="1" spans="1:15" x14ac:dyDescent="0.65">
      <c r="A1" t="s">
        <v>249</v>
      </c>
      <c r="B1" t="s">
        <v>248</v>
      </c>
      <c r="E1" t="s">
        <v>267</v>
      </c>
      <c r="F1" t="s">
        <v>220</v>
      </c>
    </row>
    <row r="2" spans="1:15" x14ac:dyDescent="0.65">
      <c r="A2" t="s">
        <v>252</v>
      </c>
      <c r="B2" t="s">
        <v>250</v>
      </c>
      <c r="E2" t="s">
        <v>268</v>
      </c>
      <c r="F2" t="s">
        <v>269</v>
      </c>
    </row>
    <row r="3" spans="1:15" x14ac:dyDescent="0.65">
      <c r="A3" t="s">
        <v>253</v>
      </c>
      <c r="B3" t="s">
        <v>250</v>
      </c>
      <c r="E3" t="s">
        <v>270</v>
      </c>
      <c r="F3" t="s">
        <v>271</v>
      </c>
    </row>
    <row r="4" spans="1:15" x14ac:dyDescent="0.65">
      <c r="A4" t="s">
        <v>254</v>
      </c>
      <c r="B4" t="s">
        <v>250</v>
      </c>
      <c r="E4" t="s">
        <v>272</v>
      </c>
      <c r="F4" t="s">
        <v>273</v>
      </c>
    </row>
    <row r="5" spans="1:15" x14ac:dyDescent="0.65">
      <c r="A5" t="s">
        <v>255</v>
      </c>
      <c r="B5" t="s">
        <v>250</v>
      </c>
      <c r="E5" t="s">
        <v>274</v>
      </c>
      <c r="F5" t="s">
        <v>275</v>
      </c>
    </row>
    <row r="6" spans="1:15" x14ac:dyDescent="0.65">
      <c r="A6" t="s">
        <v>256</v>
      </c>
      <c r="B6" t="s">
        <v>250</v>
      </c>
    </row>
    <row r="7" spans="1:15" x14ac:dyDescent="0.65">
      <c r="A7" t="s">
        <v>257</v>
      </c>
      <c r="B7" t="s">
        <v>250</v>
      </c>
      <c r="E7" t="s">
        <v>249</v>
      </c>
      <c r="F7" t="s">
        <v>276</v>
      </c>
      <c r="G7" t="s">
        <v>277</v>
      </c>
      <c r="H7" t="s">
        <v>278</v>
      </c>
      <c r="I7" t="s">
        <v>222</v>
      </c>
      <c r="J7" t="s">
        <v>279</v>
      </c>
      <c r="K7" t="s">
        <v>280</v>
      </c>
      <c r="L7" t="s">
        <v>177</v>
      </c>
      <c r="M7" t="s">
        <v>220</v>
      </c>
      <c r="N7" t="s">
        <v>393</v>
      </c>
      <c r="O7" t="s">
        <v>267</v>
      </c>
    </row>
    <row r="8" spans="1:15" x14ac:dyDescent="0.65">
      <c r="A8" t="s">
        <v>363</v>
      </c>
      <c r="B8" t="s">
        <v>250</v>
      </c>
      <c r="E8" t="s">
        <v>281</v>
      </c>
      <c r="F8">
        <v>42937</v>
      </c>
      <c r="G8" t="s">
        <v>282</v>
      </c>
      <c r="H8" t="s">
        <v>283</v>
      </c>
      <c r="I8">
        <v>50.352000000000004</v>
      </c>
      <c r="J8">
        <v>3</v>
      </c>
      <c r="K8">
        <v>0.2</v>
      </c>
      <c r="L8">
        <v>17.623199999999997</v>
      </c>
      <c r="M8" t="s">
        <v>269</v>
      </c>
      <c r="N8" t="str">
        <f>_xlfn.XLOOKUP(orders[[#This Row],[Order ID]],returns[Order ID],returns[Returned],"No")</f>
        <v>No</v>
      </c>
      <c r="O8" t="str">
        <f>_xlfn.XLOOKUP(orders[[#This Row],[Region]],regions[Region],regions[Person])</f>
        <v>Anna Andreadi</v>
      </c>
    </row>
    <row r="9" spans="1:15" x14ac:dyDescent="0.65">
      <c r="A9" t="s">
        <v>258</v>
      </c>
      <c r="B9" t="s">
        <v>250</v>
      </c>
      <c r="E9" t="s">
        <v>284</v>
      </c>
      <c r="F9">
        <v>42259</v>
      </c>
      <c r="G9" t="s">
        <v>282</v>
      </c>
      <c r="H9" t="s">
        <v>285</v>
      </c>
      <c r="I9">
        <v>27.18</v>
      </c>
      <c r="J9">
        <v>1</v>
      </c>
      <c r="K9">
        <v>0</v>
      </c>
      <c r="L9">
        <v>12.7746</v>
      </c>
      <c r="M9" t="s">
        <v>271</v>
      </c>
      <c r="N9" t="str">
        <f>_xlfn.XLOOKUP(orders[[#This Row],[Order ID]],returns[Order ID],returns[Returned],"No")</f>
        <v>No</v>
      </c>
      <c r="O9" t="str">
        <f>_xlfn.XLOOKUP(orders[[#This Row],[Region]],regions[Region],regions[Person])</f>
        <v>Chuck Magee</v>
      </c>
    </row>
    <row r="10" spans="1:15" x14ac:dyDescent="0.65">
      <c r="A10" t="s">
        <v>306</v>
      </c>
      <c r="B10" t="s">
        <v>250</v>
      </c>
      <c r="E10" t="s">
        <v>286</v>
      </c>
      <c r="F10">
        <v>43070</v>
      </c>
      <c r="G10" t="s">
        <v>282</v>
      </c>
      <c r="H10" t="s">
        <v>287</v>
      </c>
      <c r="I10">
        <v>15.92</v>
      </c>
      <c r="J10">
        <v>4</v>
      </c>
      <c r="K10">
        <v>0</v>
      </c>
      <c r="L10">
        <v>7.4824000000000002</v>
      </c>
      <c r="M10" t="s">
        <v>273</v>
      </c>
      <c r="N10" t="str">
        <f>_xlfn.XLOOKUP(orders[[#This Row],[Order ID]],returns[Order ID],returns[Returned],"No")</f>
        <v>No</v>
      </c>
      <c r="O10" t="str">
        <f>_xlfn.XLOOKUP(orders[[#This Row],[Region]],regions[Region],regions[Person])</f>
        <v>Kelly Williams</v>
      </c>
    </row>
    <row r="11" spans="1:15" x14ac:dyDescent="0.65">
      <c r="A11" t="s">
        <v>259</v>
      </c>
      <c r="B11" t="s">
        <v>250</v>
      </c>
      <c r="E11" t="s">
        <v>288</v>
      </c>
      <c r="F11">
        <v>42960</v>
      </c>
      <c r="G11" t="s">
        <v>282</v>
      </c>
      <c r="H11" t="s">
        <v>289</v>
      </c>
      <c r="I11">
        <v>14.76</v>
      </c>
      <c r="J11">
        <v>5</v>
      </c>
      <c r="K11">
        <v>0.2</v>
      </c>
      <c r="L11">
        <v>4.7969999999999988</v>
      </c>
      <c r="M11" t="s">
        <v>275</v>
      </c>
      <c r="N11" t="str">
        <f>_xlfn.XLOOKUP(orders[[#This Row],[Order ID]],returns[Order ID],returns[Returned],"No")</f>
        <v>No</v>
      </c>
      <c r="O11" t="str">
        <f>_xlfn.XLOOKUP(orders[[#This Row],[Region]],regions[Region],regions[Person])</f>
        <v>Cassandra Brandow</v>
      </c>
    </row>
    <row r="12" spans="1:15" x14ac:dyDescent="0.65">
      <c r="A12" t="s">
        <v>260</v>
      </c>
      <c r="B12" t="s">
        <v>250</v>
      </c>
      <c r="E12" t="s">
        <v>290</v>
      </c>
      <c r="F12">
        <v>42300</v>
      </c>
      <c r="G12" t="s">
        <v>282</v>
      </c>
      <c r="H12" t="s">
        <v>291</v>
      </c>
      <c r="I12">
        <v>3.5920000000000005</v>
      </c>
      <c r="J12">
        <v>1</v>
      </c>
      <c r="K12">
        <v>0.2</v>
      </c>
      <c r="L12">
        <v>1.1224999999999996</v>
      </c>
      <c r="M12" t="s">
        <v>269</v>
      </c>
      <c r="N12" t="str">
        <f>_xlfn.XLOOKUP(orders[[#This Row],[Order ID]],returns[Order ID],returns[Returned],"No")</f>
        <v>No</v>
      </c>
      <c r="O12" t="str">
        <f>_xlfn.XLOOKUP(orders[[#This Row],[Region]],regions[Region],regions[Person])</f>
        <v>Anna Andreadi</v>
      </c>
    </row>
    <row r="13" spans="1:15" x14ac:dyDescent="0.65">
      <c r="A13" t="s">
        <v>251</v>
      </c>
      <c r="B13" t="s">
        <v>250</v>
      </c>
      <c r="E13" t="s">
        <v>292</v>
      </c>
      <c r="F13">
        <v>42992</v>
      </c>
      <c r="G13" t="s">
        <v>293</v>
      </c>
      <c r="H13" t="s">
        <v>294</v>
      </c>
      <c r="I13">
        <v>12.585000000000003</v>
      </c>
      <c r="J13">
        <v>1</v>
      </c>
      <c r="K13">
        <v>0.7</v>
      </c>
      <c r="L13">
        <v>-18.038499999999996</v>
      </c>
      <c r="M13" t="s">
        <v>271</v>
      </c>
      <c r="N13" t="str">
        <f>_xlfn.XLOOKUP(orders[[#This Row],[Order ID]],returns[Order ID],returns[Returned],"No")</f>
        <v>No</v>
      </c>
      <c r="O13" t="str">
        <f>_xlfn.XLOOKUP(orders[[#This Row],[Region]],regions[Region],regions[Person])</f>
        <v>Chuck Magee</v>
      </c>
    </row>
    <row r="14" spans="1:15" x14ac:dyDescent="0.65">
      <c r="A14" t="s">
        <v>261</v>
      </c>
      <c r="B14" t="s">
        <v>250</v>
      </c>
      <c r="E14" t="s">
        <v>295</v>
      </c>
      <c r="F14">
        <v>42792</v>
      </c>
      <c r="G14" t="s">
        <v>282</v>
      </c>
      <c r="H14" t="s">
        <v>296</v>
      </c>
      <c r="I14">
        <v>81.92</v>
      </c>
      <c r="J14">
        <v>4</v>
      </c>
      <c r="K14">
        <v>0</v>
      </c>
      <c r="L14">
        <v>22.118400000000001</v>
      </c>
      <c r="M14" t="s">
        <v>269</v>
      </c>
      <c r="N14" t="str">
        <f>_xlfn.XLOOKUP(orders[[#This Row],[Order ID]],returns[Order ID],returns[Returned],"No")</f>
        <v>No</v>
      </c>
      <c r="O14" t="str">
        <f>_xlfn.XLOOKUP(orders[[#This Row],[Region]],regions[Region],regions[Person])</f>
        <v>Anna Andreadi</v>
      </c>
    </row>
    <row r="15" spans="1:15" x14ac:dyDescent="0.65">
      <c r="A15" t="s">
        <v>262</v>
      </c>
      <c r="B15" t="s">
        <v>250</v>
      </c>
      <c r="E15" t="s">
        <v>297</v>
      </c>
      <c r="F15">
        <v>42124</v>
      </c>
      <c r="G15" t="s">
        <v>298</v>
      </c>
      <c r="H15" t="s">
        <v>299</v>
      </c>
      <c r="I15">
        <v>213.11499999999998</v>
      </c>
      <c r="J15">
        <v>5</v>
      </c>
      <c r="K15">
        <v>0.3</v>
      </c>
      <c r="L15">
        <v>-15.222500000000011</v>
      </c>
      <c r="M15" t="s">
        <v>273</v>
      </c>
      <c r="N15" t="str">
        <f>_xlfn.XLOOKUP(orders[[#This Row],[Order ID]],returns[Order ID],returns[Returned],"No")</f>
        <v>No</v>
      </c>
      <c r="O15" t="str">
        <f>_xlfn.XLOOKUP(orders[[#This Row],[Region]],regions[Region],regions[Person])</f>
        <v>Kelly Williams</v>
      </c>
    </row>
    <row r="16" spans="1:15" x14ac:dyDescent="0.65">
      <c r="A16" t="s">
        <v>324</v>
      </c>
      <c r="B16" t="s">
        <v>250</v>
      </c>
      <c r="E16" t="s">
        <v>300</v>
      </c>
      <c r="F16">
        <v>41970</v>
      </c>
      <c r="G16" t="s">
        <v>282</v>
      </c>
      <c r="H16" t="s">
        <v>301</v>
      </c>
      <c r="I16">
        <v>3.76</v>
      </c>
      <c r="J16">
        <v>2</v>
      </c>
      <c r="K16">
        <v>0</v>
      </c>
      <c r="L16">
        <v>1.3159999999999998</v>
      </c>
      <c r="M16" t="s">
        <v>271</v>
      </c>
      <c r="N16" t="str">
        <f>_xlfn.XLOOKUP(orders[[#This Row],[Order ID]],returns[Order ID],returns[Returned],"No")</f>
        <v>No</v>
      </c>
      <c r="O16" t="str">
        <f>_xlfn.XLOOKUP(orders[[#This Row],[Region]],regions[Region],regions[Person])</f>
        <v>Chuck Magee</v>
      </c>
    </row>
    <row r="17" spans="1:15" x14ac:dyDescent="0.65">
      <c r="A17" t="s">
        <v>263</v>
      </c>
      <c r="B17" t="s">
        <v>250</v>
      </c>
      <c r="E17" t="s">
        <v>302</v>
      </c>
      <c r="F17">
        <v>42874</v>
      </c>
      <c r="G17" t="s">
        <v>282</v>
      </c>
      <c r="H17" t="s">
        <v>303</v>
      </c>
      <c r="I17">
        <v>97.16</v>
      </c>
      <c r="J17">
        <v>2</v>
      </c>
      <c r="K17">
        <v>0</v>
      </c>
      <c r="L17">
        <v>28.176399999999987</v>
      </c>
      <c r="M17" t="s">
        <v>269</v>
      </c>
      <c r="N17" t="str">
        <f>_xlfn.XLOOKUP(orders[[#This Row],[Order ID]],returns[Order ID],returns[Returned],"No")</f>
        <v>No</v>
      </c>
      <c r="O17" t="str">
        <f>_xlfn.XLOOKUP(orders[[#This Row],[Region]],regions[Region],regions[Person])</f>
        <v>Anna Andreadi</v>
      </c>
    </row>
    <row r="18" spans="1:15" x14ac:dyDescent="0.65">
      <c r="A18" t="s">
        <v>341</v>
      </c>
      <c r="B18" t="s">
        <v>250</v>
      </c>
      <c r="E18" t="s">
        <v>304</v>
      </c>
      <c r="F18">
        <v>42688</v>
      </c>
      <c r="G18" t="s">
        <v>298</v>
      </c>
      <c r="H18" t="s">
        <v>305</v>
      </c>
      <c r="I18">
        <v>380.05799999999994</v>
      </c>
      <c r="J18">
        <v>3</v>
      </c>
      <c r="K18">
        <v>0.3</v>
      </c>
      <c r="L18">
        <v>-21.717600000000004</v>
      </c>
      <c r="M18" t="s">
        <v>271</v>
      </c>
      <c r="N18" t="str">
        <f>_xlfn.XLOOKUP(orders[[#This Row],[Order ID]],returns[Order ID],returns[Returned],"No")</f>
        <v>No</v>
      </c>
      <c r="O18" t="str">
        <f>_xlfn.XLOOKUP(orders[[#This Row],[Region]],regions[Region],regions[Person])</f>
        <v>Chuck Magee</v>
      </c>
    </row>
    <row r="19" spans="1:15" x14ac:dyDescent="0.65">
      <c r="A19" t="s">
        <v>264</v>
      </c>
      <c r="B19" t="s">
        <v>250</v>
      </c>
      <c r="E19" t="s">
        <v>306</v>
      </c>
      <c r="F19">
        <v>42677</v>
      </c>
      <c r="G19" t="s">
        <v>282</v>
      </c>
      <c r="H19" t="s">
        <v>307</v>
      </c>
      <c r="I19">
        <v>43.584000000000003</v>
      </c>
      <c r="J19">
        <v>12</v>
      </c>
      <c r="K19">
        <v>0.2</v>
      </c>
      <c r="L19">
        <v>15.799199999999999</v>
      </c>
      <c r="M19" t="s">
        <v>269</v>
      </c>
      <c r="N19" t="str">
        <f>_xlfn.XLOOKUP(orders[[#This Row],[Order ID]],returns[Order ID],returns[Returned],"No")</f>
        <v>Yes</v>
      </c>
      <c r="O19" t="str">
        <f>_xlfn.XLOOKUP(orders[[#This Row],[Region]],regions[Region],regions[Person])</f>
        <v>Anna Andreadi</v>
      </c>
    </row>
    <row r="20" spans="1:15" x14ac:dyDescent="0.65">
      <c r="A20" t="s">
        <v>265</v>
      </c>
      <c r="B20" t="s">
        <v>250</v>
      </c>
      <c r="E20" t="s">
        <v>308</v>
      </c>
      <c r="F20">
        <v>41715</v>
      </c>
      <c r="G20" t="s">
        <v>298</v>
      </c>
      <c r="H20" t="s">
        <v>309</v>
      </c>
      <c r="I20">
        <v>1579.7460000000001</v>
      </c>
      <c r="J20">
        <v>7</v>
      </c>
      <c r="K20">
        <v>0.4</v>
      </c>
      <c r="L20">
        <v>-447.59469999999988</v>
      </c>
      <c r="M20" t="s">
        <v>271</v>
      </c>
      <c r="N20" t="str">
        <f>_xlfn.XLOOKUP(orders[[#This Row],[Order ID]],returns[Order ID],returns[Returned],"No")</f>
        <v>No</v>
      </c>
      <c r="O20" t="str">
        <f>_xlfn.XLOOKUP(orders[[#This Row],[Region]],regions[Region],regions[Person])</f>
        <v>Chuck Magee</v>
      </c>
    </row>
    <row r="21" spans="1:15" x14ac:dyDescent="0.65">
      <c r="A21" t="s">
        <v>266</v>
      </c>
      <c r="B21" t="s">
        <v>250</v>
      </c>
      <c r="E21" t="s">
        <v>310</v>
      </c>
      <c r="F21">
        <v>42336</v>
      </c>
      <c r="G21" t="s">
        <v>282</v>
      </c>
      <c r="H21" t="s">
        <v>311</v>
      </c>
      <c r="I21">
        <v>82.367999999999995</v>
      </c>
      <c r="J21">
        <v>2</v>
      </c>
      <c r="K21">
        <v>0.2</v>
      </c>
      <c r="L21">
        <v>-19.562399999999997</v>
      </c>
      <c r="M21" t="s">
        <v>273</v>
      </c>
      <c r="N21" t="str">
        <f>_xlfn.XLOOKUP(orders[[#This Row],[Order ID]],returns[Order ID],returns[Returned],"No")</f>
        <v>No</v>
      </c>
      <c r="O21" t="str">
        <f>_xlfn.XLOOKUP(orders[[#This Row],[Region]],regions[Region],regions[Person])</f>
        <v>Kelly Williams</v>
      </c>
    </row>
    <row r="22" spans="1:15" x14ac:dyDescent="0.65">
      <c r="A22" t="s">
        <v>379</v>
      </c>
      <c r="B22" t="s">
        <v>250</v>
      </c>
      <c r="E22" t="s">
        <v>312</v>
      </c>
      <c r="F22">
        <v>42624</v>
      </c>
      <c r="G22" t="s">
        <v>282</v>
      </c>
      <c r="H22" t="s">
        <v>313</v>
      </c>
      <c r="I22">
        <v>332.94</v>
      </c>
      <c r="J22">
        <v>3</v>
      </c>
      <c r="K22">
        <v>0</v>
      </c>
      <c r="L22">
        <v>6.6587999999999994</v>
      </c>
      <c r="M22" t="s">
        <v>269</v>
      </c>
      <c r="N22" t="str">
        <f>_xlfn.XLOOKUP(orders[[#This Row],[Order ID]],returns[Order ID],returns[Returned],"No")</f>
        <v>No</v>
      </c>
      <c r="O22" t="str">
        <f>_xlfn.XLOOKUP(orders[[#This Row],[Region]],regions[Region],regions[Person])</f>
        <v>Anna Andreadi</v>
      </c>
    </row>
    <row r="23" spans="1:15" x14ac:dyDescent="0.65">
      <c r="E23" t="s">
        <v>314</v>
      </c>
      <c r="F23">
        <v>42814</v>
      </c>
      <c r="G23" t="s">
        <v>293</v>
      </c>
      <c r="H23" t="s">
        <v>315</v>
      </c>
      <c r="I23">
        <v>238</v>
      </c>
      <c r="J23">
        <v>2</v>
      </c>
      <c r="K23">
        <v>0</v>
      </c>
      <c r="L23">
        <v>38.080000000000013</v>
      </c>
      <c r="M23" t="s">
        <v>271</v>
      </c>
      <c r="N23" t="str">
        <f>_xlfn.XLOOKUP(orders[[#This Row],[Order ID]],returns[Order ID],returns[Returned],"No")</f>
        <v>No</v>
      </c>
      <c r="O23" t="str">
        <f>_xlfn.XLOOKUP(orders[[#This Row],[Region]],regions[Region],regions[Person])</f>
        <v>Chuck Magee</v>
      </c>
    </row>
    <row r="24" spans="1:15" x14ac:dyDescent="0.65">
      <c r="E24" t="s">
        <v>316</v>
      </c>
      <c r="F24">
        <v>41866</v>
      </c>
      <c r="G24" t="s">
        <v>282</v>
      </c>
      <c r="H24" t="s">
        <v>317</v>
      </c>
      <c r="I24">
        <v>30.959999999999994</v>
      </c>
      <c r="J24">
        <v>8</v>
      </c>
      <c r="K24">
        <v>0.8</v>
      </c>
      <c r="L24">
        <v>-52.632000000000019</v>
      </c>
      <c r="M24" t="s">
        <v>273</v>
      </c>
      <c r="N24" t="str">
        <f>_xlfn.XLOOKUP(orders[[#This Row],[Order ID]],returns[Order ID],returns[Returned],"No")</f>
        <v>No</v>
      </c>
      <c r="O24" t="str">
        <f>_xlfn.XLOOKUP(orders[[#This Row],[Region]],regions[Region],regions[Person])</f>
        <v>Kelly Williams</v>
      </c>
    </row>
    <row r="25" spans="1:15" x14ac:dyDescent="0.65">
      <c r="E25" t="s">
        <v>318</v>
      </c>
      <c r="F25">
        <v>43055</v>
      </c>
      <c r="G25" t="s">
        <v>298</v>
      </c>
      <c r="H25" t="s">
        <v>319</v>
      </c>
      <c r="I25">
        <v>119.94</v>
      </c>
      <c r="J25">
        <v>3</v>
      </c>
      <c r="K25">
        <v>0</v>
      </c>
      <c r="L25">
        <v>23.987999999999996</v>
      </c>
      <c r="M25" t="s">
        <v>269</v>
      </c>
      <c r="N25" t="str">
        <f>_xlfn.XLOOKUP(orders[[#This Row],[Order ID]],returns[Order ID],returns[Returned],"No")</f>
        <v>No</v>
      </c>
      <c r="O25" t="str">
        <f>_xlfn.XLOOKUP(orders[[#This Row],[Region]],regions[Region],regions[Person])</f>
        <v>Anna Andreadi</v>
      </c>
    </row>
    <row r="26" spans="1:15" x14ac:dyDescent="0.65">
      <c r="E26" t="s">
        <v>320</v>
      </c>
      <c r="F26">
        <v>42292</v>
      </c>
      <c r="G26" t="s">
        <v>293</v>
      </c>
      <c r="H26" t="s">
        <v>321</v>
      </c>
      <c r="I26">
        <v>339.96000000000004</v>
      </c>
      <c r="J26">
        <v>5</v>
      </c>
      <c r="K26">
        <v>0.2</v>
      </c>
      <c r="L26">
        <v>67.991999999999962</v>
      </c>
      <c r="M26" t="s">
        <v>273</v>
      </c>
      <c r="N26" t="str">
        <f>_xlfn.XLOOKUP(orders[[#This Row],[Order ID]],returns[Order ID],returns[Returned],"No")</f>
        <v>No</v>
      </c>
      <c r="O26" t="str">
        <f>_xlfn.XLOOKUP(orders[[#This Row],[Region]],regions[Region],regions[Person])</f>
        <v>Kelly Williams</v>
      </c>
    </row>
    <row r="27" spans="1:15" x14ac:dyDescent="0.65">
      <c r="E27" t="s">
        <v>322</v>
      </c>
      <c r="F27">
        <v>41737</v>
      </c>
      <c r="G27" t="s">
        <v>293</v>
      </c>
      <c r="H27" t="s">
        <v>323</v>
      </c>
      <c r="I27">
        <v>399.96</v>
      </c>
      <c r="J27">
        <v>4</v>
      </c>
      <c r="K27">
        <v>0</v>
      </c>
      <c r="L27">
        <v>139.98599999999999</v>
      </c>
      <c r="M27" t="s">
        <v>269</v>
      </c>
      <c r="N27" t="str">
        <f>_xlfn.XLOOKUP(orders[[#This Row],[Order ID]],returns[Order ID],returns[Returned],"No")</f>
        <v>No</v>
      </c>
      <c r="O27" t="str">
        <f>_xlfn.XLOOKUP(orders[[#This Row],[Region]],regions[Region],regions[Person])</f>
        <v>Anna Andreadi</v>
      </c>
    </row>
    <row r="28" spans="1:15" x14ac:dyDescent="0.65">
      <c r="E28" t="s">
        <v>324</v>
      </c>
      <c r="F28">
        <v>42614</v>
      </c>
      <c r="G28" t="s">
        <v>293</v>
      </c>
      <c r="H28" t="s">
        <v>325</v>
      </c>
      <c r="I28">
        <v>468.90000000000003</v>
      </c>
      <c r="J28">
        <v>6</v>
      </c>
      <c r="K28">
        <v>0</v>
      </c>
      <c r="L28">
        <v>206.31600000000006</v>
      </c>
      <c r="M28" t="s">
        <v>271</v>
      </c>
      <c r="N28" t="str">
        <f>_xlfn.XLOOKUP(orders[[#This Row],[Order ID]],returns[Order ID],returns[Returned],"No")</f>
        <v>Yes</v>
      </c>
      <c r="O28" t="str">
        <f>_xlfn.XLOOKUP(orders[[#This Row],[Region]],regions[Region],regions[Person])</f>
        <v>Chuck Magee</v>
      </c>
    </row>
    <row r="29" spans="1:15" x14ac:dyDescent="0.65">
      <c r="E29" t="s">
        <v>326</v>
      </c>
      <c r="F29">
        <v>42608</v>
      </c>
      <c r="G29" t="s">
        <v>282</v>
      </c>
      <c r="H29" t="s">
        <v>327</v>
      </c>
      <c r="I29">
        <v>10.23</v>
      </c>
      <c r="J29">
        <v>3</v>
      </c>
      <c r="K29">
        <v>0</v>
      </c>
      <c r="L29">
        <v>4.9104000000000001</v>
      </c>
      <c r="M29" t="s">
        <v>269</v>
      </c>
      <c r="N29" t="str">
        <f>_xlfn.XLOOKUP(orders[[#This Row],[Order ID]],returns[Order ID],returns[Returned],"No")</f>
        <v>No</v>
      </c>
      <c r="O29" t="str">
        <f>_xlfn.XLOOKUP(orders[[#This Row],[Region]],regions[Region],regions[Person])</f>
        <v>Anna Andreadi</v>
      </c>
    </row>
    <row r="30" spans="1:15" x14ac:dyDescent="0.65">
      <c r="E30" t="s">
        <v>328</v>
      </c>
      <c r="F30">
        <v>42924</v>
      </c>
      <c r="G30" t="s">
        <v>282</v>
      </c>
      <c r="H30" t="s">
        <v>329</v>
      </c>
      <c r="I30">
        <v>28.91</v>
      </c>
      <c r="J30">
        <v>7</v>
      </c>
      <c r="K30">
        <v>0</v>
      </c>
      <c r="L30">
        <v>8.6729999999999983</v>
      </c>
      <c r="M30" t="s">
        <v>271</v>
      </c>
      <c r="N30" t="str">
        <f>_xlfn.XLOOKUP(orders[[#This Row],[Order ID]],returns[Order ID],returns[Returned],"No")</f>
        <v>No</v>
      </c>
      <c r="O30" t="str">
        <f>_xlfn.XLOOKUP(orders[[#This Row],[Region]],regions[Region],regions[Person])</f>
        <v>Chuck Magee</v>
      </c>
    </row>
    <row r="31" spans="1:15" x14ac:dyDescent="0.65">
      <c r="E31" t="s">
        <v>330</v>
      </c>
      <c r="F31">
        <v>42068</v>
      </c>
      <c r="G31" t="s">
        <v>298</v>
      </c>
      <c r="H31" t="s">
        <v>331</v>
      </c>
      <c r="I31">
        <v>33.568000000000005</v>
      </c>
      <c r="J31">
        <v>2</v>
      </c>
      <c r="K31">
        <v>0.2</v>
      </c>
      <c r="L31">
        <v>-5.4548000000000041</v>
      </c>
      <c r="M31" t="s">
        <v>271</v>
      </c>
      <c r="N31" t="str">
        <f>_xlfn.XLOOKUP(orders[[#This Row],[Order ID]],returns[Order ID],returns[Returned],"No")</f>
        <v>No</v>
      </c>
      <c r="O31" t="str">
        <f>_xlfn.XLOOKUP(orders[[#This Row],[Region]],regions[Region],regions[Person])</f>
        <v>Chuck Magee</v>
      </c>
    </row>
    <row r="32" spans="1:15" x14ac:dyDescent="0.65">
      <c r="E32" t="s">
        <v>332</v>
      </c>
      <c r="F32">
        <v>42132</v>
      </c>
      <c r="G32" t="s">
        <v>293</v>
      </c>
      <c r="H32" t="s">
        <v>333</v>
      </c>
      <c r="I32">
        <v>377.96999999999997</v>
      </c>
      <c r="J32">
        <v>3</v>
      </c>
      <c r="K32">
        <v>0</v>
      </c>
      <c r="L32">
        <v>105.83160000000002</v>
      </c>
      <c r="M32" t="s">
        <v>273</v>
      </c>
      <c r="N32" t="str">
        <f>_xlfn.XLOOKUP(orders[[#This Row],[Order ID]],returns[Order ID],returns[Returned],"No")</f>
        <v>No</v>
      </c>
      <c r="O32" t="str">
        <f>_xlfn.XLOOKUP(orders[[#This Row],[Region]],regions[Region],regions[Person])</f>
        <v>Kelly Williams</v>
      </c>
    </row>
    <row r="33" spans="5:15" x14ac:dyDescent="0.65">
      <c r="E33" t="s">
        <v>334</v>
      </c>
      <c r="F33">
        <v>43042</v>
      </c>
      <c r="G33" t="s">
        <v>293</v>
      </c>
      <c r="H33" t="s">
        <v>335</v>
      </c>
      <c r="I33">
        <v>361.37600000000003</v>
      </c>
      <c r="J33">
        <v>2</v>
      </c>
      <c r="K33">
        <v>0.2</v>
      </c>
      <c r="L33">
        <v>27.103200000000001</v>
      </c>
      <c r="M33" t="s">
        <v>275</v>
      </c>
      <c r="N33" t="str">
        <f>_xlfn.XLOOKUP(orders[[#This Row],[Order ID]],returns[Order ID],returns[Returned],"No")</f>
        <v>No</v>
      </c>
      <c r="O33" t="str">
        <f>_xlfn.XLOOKUP(orders[[#This Row],[Region]],regions[Region],regions[Person])</f>
        <v>Cassandra Brandow</v>
      </c>
    </row>
    <row r="34" spans="5:15" x14ac:dyDescent="0.65">
      <c r="E34" t="s">
        <v>336</v>
      </c>
      <c r="F34">
        <v>42205</v>
      </c>
      <c r="G34" t="s">
        <v>293</v>
      </c>
      <c r="H34" t="s">
        <v>337</v>
      </c>
      <c r="I34">
        <v>831.2</v>
      </c>
      <c r="J34">
        <v>5</v>
      </c>
      <c r="K34">
        <v>0</v>
      </c>
      <c r="L34">
        <v>124.68000000000004</v>
      </c>
      <c r="M34" t="s">
        <v>273</v>
      </c>
      <c r="N34" t="str">
        <f>_xlfn.XLOOKUP(orders[[#This Row],[Order ID]],returns[Order ID],returns[Returned],"No")</f>
        <v>No</v>
      </c>
      <c r="O34" t="str">
        <f>_xlfn.XLOOKUP(orders[[#This Row],[Region]],regions[Region],regions[Person])</f>
        <v>Kelly Williams</v>
      </c>
    </row>
    <row r="35" spans="5:15" x14ac:dyDescent="0.65">
      <c r="E35" t="s">
        <v>338</v>
      </c>
      <c r="F35">
        <v>42605</v>
      </c>
      <c r="G35" t="s">
        <v>293</v>
      </c>
      <c r="H35" t="s">
        <v>315</v>
      </c>
      <c r="I35">
        <v>666.4</v>
      </c>
      <c r="J35">
        <v>7</v>
      </c>
      <c r="K35">
        <v>0.2</v>
      </c>
      <c r="L35">
        <v>-33.319999999999965</v>
      </c>
      <c r="M35" t="s">
        <v>273</v>
      </c>
      <c r="N35" t="str">
        <f>_xlfn.XLOOKUP(orders[[#This Row],[Order ID]],returns[Order ID],returns[Returned],"No")</f>
        <v>No</v>
      </c>
      <c r="O35" t="str">
        <f>_xlfn.XLOOKUP(orders[[#This Row],[Region]],regions[Region],regions[Person])</f>
        <v>Kelly Williams</v>
      </c>
    </row>
    <row r="36" spans="5:15" x14ac:dyDescent="0.65">
      <c r="E36" t="s">
        <v>339</v>
      </c>
      <c r="F36">
        <v>41958</v>
      </c>
      <c r="G36" t="s">
        <v>293</v>
      </c>
      <c r="H36" t="s">
        <v>340</v>
      </c>
      <c r="I36">
        <v>772.47</v>
      </c>
      <c r="J36">
        <v>3</v>
      </c>
      <c r="K36">
        <v>0</v>
      </c>
      <c r="L36">
        <v>146.76929999999993</v>
      </c>
      <c r="M36" t="s">
        <v>269</v>
      </c>
      <c r="N36" t="str">
        <f>_xlfn.XLOOKUP(orders[[#This Row],[Order ID]],returns[Order ID],returns[Returned],"No")</f>
        <v>No</v>
      </c>
      <c r="O36" t="str">
        <f>_xlfn.XLOOKUP(orders[[#This Row],[Region]],regions[Region],regions[Person])</f>
        <v>Anna Andreadi</v>
      </c>
    </row>
    <row r="37" spans="5:15" x14ac:dyDescent="0.65">
      <c r="E37" t="s">
        <v>341</v>
      </c>
      <c r="F37">
        <v>42710</v>
      </c>
      <c r="G37" t="s">
        <v>282</v>
      </c>
      <c r="H37" t="s">
        <v>342</v>
      </c>
      <c r="I37">
        <v>437.47200000000009</v>
      </c>
      <c r="J37">
        <v>14</v>
      </c>
      <c r="K37">
        <v>0.2</v>
      </c>
      <c r="L37">
        <v>153.11519999999999</v>
      </c>
      <c r="M37" t="s">
        <v>269</v>
      </c>
      <c r="N37" t="str">
        <f>_xlfn.XLOOKUP(orders[[#This Row],[Order ID]],returns[Order ID],returns[Returned],"No")</f>
        <v>Yes</v>
      </c>
      <c r="O37" t="str">
        <f>_xlfn.XLOOKUP(orders[[#This Row],[Region]],regions[Region],regions[Person])</f>
        <v>Anna Andreadi</v>
      </c>
    </row>
    <row r="38" spans="5:15" x14ac:dyDescent="0.65">
      <c r="E38" t="s">
        <v>343</v>
      </c>
      <c r="F38">
        <v>42813</v>
      </c>
      <c r="G38" t="s">
        <v>293</v>
      </c>
      <c r="H38" t="s">
        <v>344</v>
      </c>
      <c r="I38">
        <v>99.54</v>
      </c>
      <c r="J38">
        <v>2</v>
      </c>
      <c r="K38">
        <v>0</v>
      </c>
      <c r="L38">
        <v>10.949399999999997</v>
      </c>
      <c r="M38" t="s">
        <v>269</v>
      </c>
      <c r="N38" t="str">
        <f>_xlfn.XLOOKUP(orders[[#This Row],[Order ID]],returns[Order ID],returns[Returned],"No")</f>
        <v>No</v>
      </c>
      <c r="O38" t="str">
        <f>_xlfn.XLOOKUP(orders[[#This Row],[Region]],regions[Region],regions[Person])</f>
        <v>Anna Andreadi</v>
      </c>
    </row>
    <row r="39" spans="5:15" x14ac:dyDescent="0.65">
      <c r="E39" t="s">
        <v>345</v>
      </c>
      <c r="F39">
        <v>42633</v>
      </c>
      <c r="G39" t="s">
        <v>282</v>
      </c>
      <c r="H39" t="s">
        <v>346</v>
      </c>
      <c r="I39">
        <v>77.52</v>
      </c>
      <c r="J39">
        <v>2</v>
      </c>
      <c r="K39">
        <v>0</v>
      </c>
      <c r="L39">
        <v>37.9848</v>
      </c>
      <c r="M39" t="s">
        <v>269</v>
      </c>
      <c r="N39" t="str">
        <f>_xlfn.XLOOKUP(orders[[#This Row],[Order ID]],returns[Order ID],returns[Returned],"No")</f>
        <v>No</v>
      </c>
      <c r="O39" t="str">
        <f>_xlfn.XLOOKUP(orders[[#This Row],[Region]],regions[Region],regions[Person])</f>
        <v>Anna Andreadi</v>
      </c>
    </row>
    <row r="40" spans="5:15" x14ac:dyDescent="0.65">
      <c r="E40" t="s">
        <v>347</v>
      </c>
      <c r="F40">
        <v>42338</v>
      </c>
      <c r="G40" t="s">
        <v>298</v>
      </c>
      <c r="H40" t="s">
        <v>348</v>
      </c>
      <c r="I40">
        <v>335.74400000000003</v>
      </c>
      <c r="J40">
        <v>2</v>
      </c>
      <c r="K40">
        <v>0.2</v>
      </c>
      <c r="L40">
        <v>25.180800000000005</v>
      </c>
      <c r="M40" t="s">
        <v>275</v>
      </c>
      <c r="N40" t="str">
        <f>_xlfn.XLOOKUP(orders[[#This Row],[Order ID]],returns[Order ID],returns[Returned],"No")</f>
        <v>No</v>
      </c>
      <c r="O40" t="str">
        <f>_xlfn.XLOOKUP(orders[[#This Row],[Region]],regions[Region],regions[Person])</f>
        <v>Cassandra Brandow</v>
      </c>
    </row>
    <row r="41" spans="5:15" x14ac:dyDescent="0.65">
      <c r="E41" t="s">
        <v>349</v>
      </c>
      <c r="F41">
        <v>42821</v>
      </c>
      <c r="G41" t="s">
        <v>282</v>
      </c>
      <c r="H41" t="s">
        <v>350</v>
      </c>
      <c r="I41">
        <v>17.64</v>
      </c>
      <c r="J41">
        <v>4</v>
      </c>
      <c r="K41">
        <v>0</v>
      </c>
      <c r="L41">
        <v>8.1143999999999998</v>
      </c>
      <c r="M41" t="s">
        <v>275</v>
      </c>
      <c r="N41" t="str">
        <f>_xlfn.XLOOKUP(orders[[#This Row],[Order ID]],returns[Order ID],returns[Returned],"No")</f>
        <v>No</v>
      </c>
      <c r="O41" t="str">
        <f>_xlfn.XLOOKUP(orders[[#This Row],[Region]],regions[Region],regions[Person])</f>
        <v>Cassandra Brandow</v>
      </c>
    </row>
    <row r="42" spans="5:15" x14ac:dyDescent="0.65">
      <c r="E42" t="s">
        <v>351</v>
      </c>
      <c r="F42">
        <v>41850</v>
      </c>
      <c r="G42" t="s">
        <v>298</v>
      </c>
      <c r="H42" t="s">
        <v>352</v>
      </c>
      <c r="I42">
        <v>1367.84</v>
      </c>
      <c r="J42">
        <v>8</v>
      </c>
      <c r="K42">
        <v>0</v>
      </c>
      <c r="L42">
        <v>259.88959999999997</v>
      </c>
      <c r="M42" t="s">
        <v>269</v>
      </c>
      <c r="N42" t="str">
        <f>_xlfn.XLOOKUP(orders[[#This Row],[Order ID]],returns[Order ID],returns[Returned],"No")</f>
        <v>No</v>
      </c>
      <c r="O42" t="str">
        <f>_xlfn.XLOOKUP(orders[[#This Row],[Region]],regions[Region],regions[Person])</f>
        <v>Anna Andreadi</v>
      </c>
    </row>
    <row r="43" spans="5:15" x14ac:dyDescent="0.65">
      <c r="E43" t="s">
        <v>353</v>
      </c>
      <c r="F43">
        <v>43078</v>
      </c>
      <c r="G43" t="s">
        <v>282</v>
      </c>
      <c r="H43" t="s">
        <v>354</v>
      </c>
      <c r="I43">
        <v>419.4</v>
      </c>
      <c r="J43">
        <v>5</v>
      </c>
      <c r="K43">
        <v>0.2</v>
      </c>
      <c r="L43">
        <v>146.79</v>
      </c>
      <c r="M43" t="s">
        <v>269</v>
      </c>
      <c r="N43" t="str">
        <f>_xlfn.XLOOKUP(orders[[#This Row],[Order ID]],returns[Order ID],returns[Returned],"No")</f>
        <v>No</v>
      </c>
      <c r="O43" t="str">
        <f>_xlfn.XLOOKUP(orders[[#This Row],[Region]],regions[Region],regions[Person])</f>
        <v>Anna Andreadi</v>
      </c>
    </row>
    <row r="44" spans="5:15" x14ac:dyDescent="0.65">
      <c r="E44" t="s">
        <v>355</v>
      </c>
      <c r="F44">
        <v>41911</v>
      </c>
      <c r="G44" t="s">
        <v>282</v>
      </c>
      <c r="H44" t="s">
        <v>356</v>
      </c>
      <c r="I44">
        <v>1801.6320000000001</v>
      </c>
      <c r="J44">
        <v>6</v>
      </c>
      <c r="K44">
        <v>0.2</v>
      </c>
      <c r="L44">
        <v>-337.80600000000004</v>
      </c>
      <c r="M44" t="s">
        <v>271</v>
      </c>
      <c r="N44" t="str">
        <f>_xlfn.XLOOKUP(orders[[#This Row],[Order ID]],returns[Order ID],returns[Returned],"No")</f>
        <v>No</v>
      </c>
      <c r="O44" t="str">
        <f>_xlfn.XLOOKUP(orders[[#This Row],[Region]],regions[Region],regions[Person])</f>
        <v>Chuck Magee</v>
      </c>
    </row>
    <row r="45" spans="5:15" x14ac:dyDescent="0.65">
      <c r="E45" t="s">
        <v>357</v>
      </c>
      <c r="F45">
        <v>42736</v>
      </c>
      <c r="G45" t="s">
        <v>282</v>
      </c>
      <c r="H45" t="s">
        <v>358</v>
      </c>
      <c r="I45">
        <v>13.747999999999998</v>
      </c>
      <c r="J45">
        <v>14</v>
      </c>
      <c r="K45">
        <v>0.8</v>
      </c>
      <c r="L45">
        <v>-22.684200000000004</v>
      </c>
      <c r="M45" t="s">
        <v>273</v>
      </c>
      <c r="N45" t="str">
        <f>_xlfn.XLOOKUP(orders[[#This Row],[Order ID]],returns[Order ID],returns[Returned],"No")</f>
        <v>No</v>
      </c>
      <c r="O45" t="str">
        <f>_xlfn.XLOOKUP(orders[[#This Row],[Region]],regions[Region],regions[Person])</f>
        <v>Kelly Williams</v>
      </c>
    </row>
    <row r="46" spans="5:15" x14ac:dyDescent="0.65">
      <c r="E46" t="s">
        <v>359</v>
      </c>
      <c r="F46">
        <v>41791</v>
      </c>
      <c r="G46" t="s">
        <v>282</v>
      </c>
      <c r="H46" t="s">
        <v>360</v>
      </c>
      <c r="I46">
        <v>166.72</v>
      </c>
      <c r="J46">
        <v>2</v>
      </c>
      <c r="K46">
        <v>0</v>
      </c>
      <c r="L46">
        <v>41.680000000000007</v>
      </c>
      <c r="M46" t="s">
        <v>273</v>
      </c>
      <c r="N46" t="str">
        <f>_xlfn.XLOOKUP(orders[[#This Row],[Order ID]],returns[Order ID],returns[Returned],"No")</f>
        <v>No</v>
      </c>
      <c r="O46" t="str">
        <f>_xlfn.XLOOKUP(orders[[#This Row],[Region]],regions[Region],regions[Person])</f>
        <v>Kelly Williams</v>
      </c>
    </row>
    <row r="47" spans="5:15" x14ac:dyDescent="0.65">
      <c r="E47" t="s">
        <v>361</v>
      </c>
      <c r="F47">
        <v>43046</v>
      </c>
      <c r="G47" t="s">
        <v>298</v>
      </c>
      <c r="H47" t="s">
        <v>362</v>
      </c>
      <c r="I47">
        <v>350.35199999999998</v>
      </c>
      <c r="J47">
        <v>4</v>
      </c>
      <c r="K47">
        <v>0.4</v>
      </c>
      <c r="L47">
        <v>-140.14079999999996</v>
      </c>
      <c r="M47" t="s">
        <v>271</v>
      </c>
      <c r="N47" t="str">
        <f>_xlfn.XLOOKUP(orders[[#This Row],[Order ID]],returns[Order ID],returns[Returned],"No")</f>
        <v>No</v>
      </c>
      <c r="O47" t="str">
        <f>_xlfn.XLOOKUP(orders[[#This Row],[Region]],regions[Region],regions[Person])</f>
        <v>Chuck Magee</v>
      </c>
    </row>
    <row r="48" spans="5:15" x14ac:dyDescent="0.65">
      <c r="E48" t="s">
        <v>363</v>
      </c>
      <c r="F48">
        <v>42695</v>
      </c>
      <c r="G48" t="s">
        <v>293</v>
      </c>
      <c r="H48" t="s">
        <v>364</v>
      </c>
      <c r="I48">
        <v>81.576000000000008</v>
      </c>
      <c r="J48">
        <v>3</v>
      </c>
      <c r="K48">
        <v>0.2</v>
      </c>
      <c r="L48">
        <v>2.0393999999999934</v>
      </c>
      <c r="M48" t="s">
        <v>273</v>
      </c>
      <c r="N48" t="str">
        <f>_xlfn.XLOOKUP(orders[[#This Row],[Order ID]],returns[Order ID],returns[Returned],"No")</f>
        <v>Yes</v>
      </c>
      <c r="O48" t="str">
        <f>_xlfn.XLOOKUP(orders[[#This Row],[Region]],regions[Region],regions[Person])</f>
        <v>Kelly Williams</v>
      </c>
    </row>
    <row r="49" spans="5:15" x14ac:dyDescent="0.65">
      <c r="E49" t="s">
        <v>365</v>
      </c>
      <c r="F49">
        <v>42316</v>
      </c>
      <c r="G49" t="s">
        <v>282</v>
      </c>
      <c r="H49" t="s">
        <v>366</v>
      </c>
      <c r="I49">
        <v>5</v>
      </c>
      <c r="J49">
        <v>1</v>
      </c>
      <c r="K49">
        <v>0</v>
      </c>
      <c r="L49">
        <v>2.4</v>
      </c>
      <c r="M49" t="s">
        <v>269</v>
      </c>
      <c r="N49" t="str">
        <f>_xlfn.XLOOKUP(orders[[#This Row],[Order ID]],returns[Order ID],returns[Returned],"No")</f>
        <v>No</v>
      </c>
      <c r="O49" t="str">
        <f>_xlfn.XLOOKUP(orders[[#This Row],[Region]],regions[Region],regions[Person])</f>
        <v>Anna Andreadi</v>
      </c>
    </row>
    <row r="50" spans="5:15" x14ac:dyDescent="0.65">
      <c r="E50" t="s">
        <v>367</v>
      </c>
      <c r="F50">
        <v>42107</v>
      </c>
      <c r="G50" t="s">
        <v>298</v>
      </c>
      <c r="H50" t="s">
        <v>368</v>
      </c>
      <c r="I50">
        <v>710.83200000000011</v>
      </c>
      <c r="J50">
        <v>3</v>
      </c>
      <c r="K50">
        <v>0.2</v>
      </c>
      <c r="L50">
        <v>-97.739399999999989</v>
      </c>
      <c r="M50" t="s">
        <v>269</v>
      </c>
      <c r="N50" t="str">
        <f>_xlfn.XLOOKUP(orders[[#This Row],[Order ID]],returns[Order ID],returns[Returned],"No")</f>
        <v>No</v>
      </c>
      <c r="O50" t="str">
        <f>_xlfn.XLOOKUP(orders[[#This Row],[Region]],regions[Region],regions[Person])</f>
        <v>Anna Andreadi</v>
      </c>
    </row>
    <row r="51" spans="5:15" x14ac:dyDescent="0.65">
      <c r="E51" t="s">
        <v>369</v>
      </c>
      <c r="F51">
        <v>43001</v>
      </c>
      <c r="G51" t="s">
        <v>293</v>
      </c>
      <c r="H51" t="s">
        <v>370</v>
      </c>
      <c r="I51">
        <v>47.984000000000002</v>
      </c>
      <c r="J51">
        <v>2</v>
      </c>
      <c r="K51">
        <v>0.2</v>
      </c>
      <c r="L51">
        <v>0.59979999999999656</v>
      </c>
      <c r="M51" t="s">
        <v>269</v>
      </c>
      <c r="N51" t="str">
        <f>_xlfn.XLOOKUP(orders[[#This Row],[Order ID]],returns[Order ID],returns[Returned],"No")</f>
        <v>No</v>
      </c>
      <c r="O51" t="str">
        <f>_xlfn.XLOOKUP(orders[[#This Row],[Region]],regions[Region],regions[Person])</f>
        <v>Anna Andreadi</v>
      </c>
    </row>
    <row r="52" spans="5:15" x14ac:dyDescent="0.65">
      <c r="E52" t="s">
        <v>371</v>
      </c>
      <c r="F52">
        <v>42869</v>
      </c>
      <c r="G52" t="s">
        <v>293</v>
      </c>
      <c r="H52" t="s">
        <v>372</v>
      </c>
      <c r="I52">
        <v>539.97</v>
      </c>
      <c r="J52">
        <v>3</v>
      </c>
      <c r="K52">
        <v>0</v>
      </c>
      <c r="L52">
        <v>134.99250000000001</v>
      </c>
      <c r="M52" t="s">
        <v>271</v>
      </c>
      <c r="N52" t="str">
        <f>_xlfn.XLOOKUP(orders[[#This Row],[Order ID]],returns[Order ID],returns[Returned],"No")</f>
        <v>No</v>
      </c>
      <c r="O52" t="str">
        <f>_xlfn.XLOOKUP(orders[[#This Row],[Region]],regions[Region],regions[Person])</f>
        <v>Chuck Magee</v>
      </c>
    </row>
    <row r="53" spans="5:15" x14ac:dyDescent="0.65">
      <c r="E53" t="s">
        <v>373</v>
      </c>
      <c r="F53">
        <v>42612</v>
      </c>
      <c r="G53" t="s">
        <v>282</v>
      </c>
      <c r="H53" t="s">
        <v>374</v>
      </c>
      <c r="I53">
        <v>54.224000000000004</v>
      </c>
      <c r="J53">
        <v>2</v>
      </c>
      <c r="K53">
        <v>0.2</v>
      </c>
      <c r="L53">
        <v>3.3889999999999993</v>
      </c>
      <c r="M53" t="s">
        <v>271</v>
      </c>
      <c r="N53" t="str">
        <f>_xlfn.XLOOKUP(orders[[#This Row],[Order ID]],returns[Order ID],returns[Returned],"No")</f>
        <v>No</v>
      </c>
      <c r="O53" t="str">
        <f>_xlfn.XLOOKUP(orders[[#This Row],[Region]],regions[Region],regions[Person])</f>
        <v>Chuck Magee</v>
      </c>
    </row>
    <row r="54" spans="5:15" x14ac:dyDescent="0.65">
      <c r="E54" t="s">
        <v>375</v>
      </c>
      <c r="F54">
        <v>42980</v>
      </c>
      <c r="G54" t="s">
        <v>298</v>
      </c>
      <c r="H54" t="s">
        <v>376</v>
      </c>
      <c r="I54">
        <v>215.976</v>
      </c>
      <c r="J54">
        <v>3</v>
      </c>
      <c r="K54">
        <v>0.2</v>
      </c>
      <c r="L54">
        <v>-2.6997000000000355</v>
      </c>
      <c r="M54" t="s">
        <v>269</v>
      </c>
      <c r="N54" t="str">
        <f>_xlfn.XLOOKUP(orders[[#This Row],[Order ID]],returns[Order ID],returns[Returned],"No")</f>
        <v>No</v>
      </c>
      <c r="O54" t="str">
        <f>_xlfn.XLOOKUP(orders[[#This Row],[Region]],regions[Region],regions[Person])</f>
        <v>Anna Andreadi</v>
      </c>
    </row>
    <row r="55" spans="5:15" x14ac:dyDescent="0.65">
      <c r="E55" t="s">
        <v>377</v>
      </c>
      <c r="F55">
        <v>42595</v>
      </c>
      <c r="G55" t="s">
        <v>282</v>
      </c>
      <c r="H55" t="s">
        <v>378</v>
      </c>
      <c r="I55">
        <v>22.32</v>
      </c>
      <c r="J55">
        <v>4</v>
      </c>
      <c r="K55">
        <v>0</v>
      </c>
      <c r="L55">
        <v>10.7136</v>
      </c>
      <c r="M55" t="s">
        <v>275</v>
      </c>
      <c r="N55" t="str">
        <f>_xlfn.XLOOKUP(orders[[#This Row],[Order ID]],returns[Order ID],returns[Returned],"No")</f>
        <v>No</v>
      </c>
      <c r="O55" t="str">
        <f>_xlfn.XLOOKUP(orders[[#This Row],[Region]],regions[Region],regions[Person])</f>
        <v>Cassandra Brandow</v>
      </c>
    </row>
    <row r="56" spans="5:15" x14ac:dyDescent="0.65">
      <c r="E56" t="s">
        <v>379</v>
      </c>
      <c r="F56">
        <v>42959</v>
      </c>
      <c r="G56" t="s">
        <v>282</v>
      </c>
      <c r="H56" t="s">
        <v>380</v>
      </c>
      <c r="I56">
        <v>192.16</v>
      </c>
      <c r="J56">
        <v>4</v>
      </c>
      <c r="K56">
        <v>0</v>
      </c>
      <c r="L56">
        <v>92.236799999999988</v>
      </c>
      <c r="M56" t="s">
        <v>269</v>
      </c>
      <c r="N56" t="str">
        <f>_xlfn.XLOOKUP(orders[[#This Row],[Order ID]],returns[Order ID],returns[Returned],"No")</f>
        <v>Yes</v>
      </c>
      <c r="O56" t="str">
        <f>_xlfn.XLOOKUP(orders[[#This Row],[Region]],regions[Region],regions[Person])</f>
        <v>Anna Andreadi</v>
      </c>
    </row>
    <row r="57" spans="5:15" x14ac:dyDescent="0.65">
      <c r="E57" t="s">
        <v>381</v>
      </c>
      <c r="F57">
        <v>42993</v>
      </c>
      <c r="G57" t="s">
        <v>298</v>
      </c>
      <c r="H57" t="s">
        <v>309</v>
      </c>
      <c r="I57">
        <v>300.904</v>
      </c>
      <c r="J57">
        <v>1</v>
      </c>
      <c r="K57">
        <v>0.2</v>
      </c>
      <c r="L57">
        <v>11.283900000000017</v>
      </c>
      <c r="M57" t="s">
        <v>269</v>
      </c>
      <c r="N57" t="str">
        <f>_xlfn.XLOOKUP(orders[[#This Row],[Order ID]],returns[Order ID],returns[Returned],"No")</f>
        <v>No</v>
      </c>
      <c r="O57" t="str">
        <f>_xlfn.XLOOKUP(orders[[#This Row],[Region]],regions[Region],regions[Person])</f>
        <v>Anna Andreadi</v>
      </c>
    </row>
    <row r="58" spans="5:15" x14ac:dyDescent="0.65">
      <c r="E58" t="s">
        <v>382</v>
      </c>
      <c r="F58">
        <v>42442</v>
      </c>
      <c r="G58" t="s">
        <v>282</v>
      </c>
      <c r="H58" t="s">
        <v>383</v>
      </c>
      <c r="I58">
        <v>126.08</v>
      </c>
      <c r="J58">
        <v>2</v>
      </c>
      <c r="K58">
        <v>0.2</v>
      </c>
      <c r="L58">
        <v>-28.367999999999984</v>
      </c>
      <c r="M58" t="s">
        <v>271</v>
      </c>
      <c r="N58" t="str">
        <f>_xlfn.XLOOKUP(orders[[#This Row],[Order ID]],returns[Order ID],returns[Returned],"No")</f>
        <v>No</v>
      </c>
      <c r="O58" t="str">
        <f>_xlfn.XLOOKUP(orders[[#This Row],[Region]],regions[Region],regions[Person])</f>
        <v>Chuck Magee</v>
      </c>
    </row>
    <row r="59" spans="5:15" x14ac:dyDescent="0.65">
      <c r="E59" t="s">
        <v>384</v>
      </c>
      <c r="F59">
        <v>41717</v>
      </c>
      <c r="G59" t="s">
        <v>298</v>
      </c>
      <c r="H59" t="s">
        <v>385</v>
      </c>
      <c r="I59">
        <v>20.016000000000002</v>
      </c>
      <c r="J59">
        <v>3</v>
      </c>
      <c r="K59">
        <v>0.2</v>
      </c>
      <c r="L59">
        <v>5.5044000000000013</v>
      </c>
      <c r="M59" t="s">
        <v>275</v>
      </c>
      <c r="N59" t="str">
        <f>_xlfn.XLOOKUP(orders[[#This Row],[Order ID]],returns[Order ID],returns[Returned],"No")</f>
        <v>No</v>
      </c>
      <c r="O59" t="str">
        <f>_xlfn.XLOOKUP(orders[[#This Row],[Region]],regions[Region],regions[Person])</f>
        <v>Cassandra Brandow</v>
      </c>
    </row>
    <row r="60" spans="5:15" x14ac:dyDescent="0.65">
      <c r="E60" t="s">
        <v>386</v>
      </c>
      <c r="F60">
        <v>42416</v>
      </c>
      <c r="G60" t="s">
        <v>282</v>
      </c>
      <c r="H60" t="s">
        <v>387</v>
      </c>
      <c r="I60">
        <v>6.9760000000000009</v>
      </c>
      <c r="J60">
        <v>4</v>
      </c>
      <c r="K60">
        <v>0.2</v>
      </c>
      <c r="L60">
        <v>1.8312000000000004</v>
      </c>
      <c r="M60" t="s">
        <v>273</v>
      </c>
      <c r="N60" t="str">
        <f>_xlfn.XLOOKUP(orders[[#This Row],[Order ID]],returns[Order ID],returns[Returned],"No")</f>
        <v>No</v>
      </c>
      <c r="O60" t="str">
        <f>_xlfn.XLOOKUP(orders[[#This Row],[Region]],regions[Region],regions[Person])</f>
        <v>Kelly Williams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28A4-295C-4CA4-85FC-AFA2693AAA6F}">
  <dimension ref="A2:F5"/>
  <sheetViews>
    <sheetView workbookViewId="0">
      <selection activeCell="H4" sqref="H4"/>
    </sheetView>
  </sheetViews>
  <sheetFormatPr defaultRowHeight="21" x14ac:dyDescent="0.65"/>
  <cols>
    <col min="1" max="1" width="12.953125" bestFit="1" customWidth="1"/>
  </cols>
  <sheetData>
    <row r="2" spans="1:6" x14ac:dyDescent="0.65">
      <c r="B2">
        <v>2</v>
      </c>
    </row>
    <row r="3" spans="1:6" x14ac:dyDescent="0.65">
      <c r="A3" t="s">
        <v>224</v>
      </c>
      <c r="B3" cm="1">
        <f t="array" ref="B3">_xlfn.LAMBDA(_xlpm.radius, (2 * PI() * _xlpm.radius))(B2)</f>
        <v>12.566370614359172</v>
      </c>
      <c r="F3" s="38"/>
    </row>
    <row r="5" spans="1:6" x14ac:dyDescent="0.65">
      <c r="A5" t="s">
        <v>225</v>
      </c>
      <c r="B5" cm="1">
        <f t="array" ref="B5">CIRCUMFERENCE(2)</f>
        <v>12.566370614359172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55D4-D6EA-4551-8587-ACAF403600BF}">
  <dimension ref="A1:C11"/>
  <sheetViews>
    <sheetView workbookViewId="0">
      <selection activeCell="G9" sqref="G9"/>
    </sheetView>
  </sheetViews>
  <sheetFormatPr defaultRowHeight="21" x14ac:dyDescent="0.65"/>
  <cols>
    <col min="1" max="1" width="9.40625" bestFit="1" customWidth="1"/>
  </cols>
  <sheetData>
    <row r="1" spans="1:3" x14ac:dyDescent="0.65">
      <c r="A1" t="s">
        <v>226</v>
      </c>
      <c r="B1">
        <v>1</v>
      </c>
    </row>
    <row r="2" spans="1:3" x14ac:dyDescent="0.65">
      <c r="A2" t="s">
        <v>227</v>
      </c>
      <c r="B2">
        <v>-5</v>
      </c>
    </row>
    <row r="3" spans="1:3" x14ac:dyDescent="0.65">
      <c r="A3" t="s">
        <v>94</v>
      </c>
      <c r="B3">
        <v>6</v>
      </c>
    </row>
    <row r="5" spans="1:3" x14ac:dyDescent="0.65">
      <c r="A5" t="s">
        <v>228</v>
      </c>
      <c r="B5" cm="1">
        <f t="array" ref="B5:C5" xml:space="preserve"> (-$B$2 - {-1,1} * SQRT($B$2^2 - 4 * $B$1* $B$3)) / (2 *$B$1)</f>
        <v>3</v>
      </c>
      <c r="C5">
        <v>2</v>
      </c>
    </row>
    <row r="7" spans="1:3" x14ac:dyDescent="0.65">
      <c r="A7" t="s">
        <v>229</v>
      </c>
      <c r="B7" cm="1">
        <f t="array" ref="B7:C7">_xlfn.LET(_xlpm.a,B1,
       _xlpm.b,B2,
       _xlpm.c,B3,
       (-_xlpm.b - {-1,1} * (SQRT(_xlpm.b^2- 4*_xlpm.a*_xlpm.c)))/(2*_xlpm.a))</f>
        <v>3</v>
      </c>
      <c r="C7">
        <v>2</v>
      </c>
    </row>
    <row r="9" spans="1:3" x14ac:dyDescent="0.65">
      <c r="A9" t="s">
        <v>230</v>
      </c>
      <c r="B9" cm="1">
        <f t="array" ref="B9:C9">_xlfn.LAMBDA(_xlpm.a,_xlpm.b,_xlpm.c,
(-_xlpm.b+{-1,1}*SQRT(_xlpm.b^2-4*_xlpm.a*_xlpm.c))/
(2*_xlpm.a))(B1,B2,B3)</f>
        <v>2</v>
      </c>
      <c r="C9">
        <v>3</v>
      </c>
    </row>
    <row r="11" spans="1:3" ht="63" x14ac:dyDescent="0.65">
      <c r="A11" s="39" t="s">
        <v>231</v>
      </c>
      <c r="B11" cm="1">
        <f t="array" ref="B11:C11">QUADRATIC(B1, B2, B3)</f>
        <v>2</v>
      </c>
      <c r="C1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6585-EB02-412A-827E-EEBA7C051A3A}">
  <dimension ref="A1"/>
  <sheetViews>
    <sheetView workbookViewId="0">
      <selection activeCell="I6" sqref="I6"/>
    </sheetView>
  </sheetViews>
  <sheetFormatPr defaultRowHeight="21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commissions</vt:lpstr>
      <vt:lpstr>computers</vt:lpstr>
      <vt:lpstr>grades</vt:lpstr>
      <vt:lpstr>pixar-dreamworks</vt:lpstr>
      <vt:lpstr>references</vt:lpstr>
      <vt:lpstr>ranges-practice</vt:lpstr>
      <vt:lpstr>penguins</vt:lpstr>
      <vt:lpstr>mpg</vt:lpstr>
      <vt:lpstr>library</vt:lpstr>
      <vt:lpstr>office-employees</vt:lpstr>
      <vt:lpstr>iris</vt:lpstr>
      <vt:lpstr>iris_helper</vt:lpstr>
      <vt:lpstr>superstore</vt:lpstr>
      <vt:lpstr>circumference</vt:lpstr>
      <vt:lpstr>quadratic</vt:lpstr>
      <vt:lpstr>readable</vt:lpstr>
      <vt:lpstr>fixed_cost</vt:lpstr>
      <vt:lpstr>nyc_total_population</vt:lpstr>
      <vt:lpstr>sales_amount</vt:lpstr>
      <vt:lpstr>tax_rate</vt:lpstr>
      <vt:lpstr>units_sold</vt:lpstr>
      <vt:lpstr>variable_cost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2022-11-01T16:36:48Z</dcterms:created>
  <dcterms:modified xsi:type="dcterms:W3CDTF">2022-11-10T16:21:29Z</dcterms:modified>
</cp:coreProperties>
</file>