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global-excel-summit-python-in-excel-2025\2-analyzing-data-with-python-in-excel\"/>
    </mc:Choice>
  </mc:AlternateContent>
  <xr:revisionPtr revIDLastSave="0" documentId="13_ncr:1_{C31AB0BB-70F5-4F44-9163-FCE9620F384B}" xr6:coauthVersionLast="47" xr6:coauthVersionMax="47" xr10:uidLastSave="{00000000-0000-0000-0000-000000000000}"/>
  <bookViews>
    <workbookView xWindow="-28898" yWindow="-98" windowWidth="28996" windowHeight="16395" activeTab="3" xr2:uid="{87788C84-4F35-45B1-8C2A-71EE4AC07C4C}"/>
  </bookViews>
  <sheets>
    <sheet name="sales" sheetId="2" r:id="rId1"/>
    <sheet name="data_profiling" sheetId="4" r:id="rId2"/>
    <sheet name="descriptive" sheetId="9" r:id="rId3"/>
    <sheet name="correlation" sheetId="6" r:id="rId4"/>
    <sheet name="time_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A66" i="4" a="1"/>
  <c r="A66" i="4" l="1"/>
  <c r="A1" i="9" a="1"/>
  <c r="A1" i="9" l="1"/>
  <c r="A11" i="9" a="1"/>
  <c r="A11" i="9" l="1"/>
  <c r="A21" i="9" a="1"/>
  <c r="A21" i="9" l="1"/>
  <c r="A3" i="6" a="1"/>
  <c r="A3" i="6" l="1"/>
  <c r="A14" i="6" a="1"/>
  <c r="A14" i="6" l="1"/>
  <c r="A1" i="7" a="1"/>
  <c r="A1" i="7" l="1"/>
  <c r="A10" i="7" a="1"/>
  <c r="A10" i="7" l="1"/>
  <c r="A18" i="7" a="1"/>
  <c r="A18" i="7" l="1"/>
  <c r="A25" i="7" a="1"/>
  <c r="A25" i="7" l="1"/>
  <c r="A35" i="7" a="1"/>
  <c r="A35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</futureMetadata>
  <cellMetadata count="1">
    <bk>
      <rc t="1" v="0"/>
    </bk>
  </cellMetadata>
  <valueMetadata count="2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 xml:space="preserve">sales = xl(%P2%, headers=True)
# Load and preview the dataset
sales.head()
</code>
    </pythonScript>
    <pythonScript>
      <code># Print first few rows
sales.head()</code>
    </pythonScript>
    <pythonScript>
      <code xml:space="preserve"># Print last few rows
sales.tail()
</code>
    </pythonScript>
    <pythonScript>
      <code># Sample 5 records at random
sales.sample(5)</code>
    </pythonScript>
    <pythonScript>
      <code># Find %% of missing values in each column
(sales.isna().sum().sort_values(ascending=False)) / 100</code>
    </pythonScript>
    <pythonScript>
      <code>sales.isnull().sum()</code>
    </pythonScript>
    <pythonScript>
      <code>sales.isnull().sum() / len(sales)</code>
    </pythonScript>
    <pythonScript>
      <code># Generate descriptive statistics
sales.describe()</code>
    </pythonScript>
    <pythonScript>
      <code># Include all variables and change percentiles
sales.describe(percentiles=[.1, .5, .9])</code>
    </pythonScript>
    <pythonScript>
      <code># Include all variables and change percentiles
sales.describe(exclude='number')</code>
    </pythonScript>
    <pythonScript>
      <code>sales.corr()</code>
    </pythonScript>
    <pythonScript>
      <code>sns.heatmap(sales.corr(), annot=True)</code>
    </pythonScript>
    <pythonScript>
      <code>sales_ts = sales.set_index('order_date')
sales_ts.head()</code>
    </pythonScript>
    <pythonScript>
      <code>sales_ts.resample('W').sum()['quantity'].head()</code>
    </pythonScript>
    <pythonScript>
      <code># Calculate sales as price * quantity
sales_ts['sales'] = sales_ts['quantity'] * sales_ts['unit_price']
# Get total sales by month
monthly_sales = sales_ts.resample('M').sum()['sales'].head()</code>
    </pythonScript>
    <pythonScript>
      <code># Convert to DataFrame
monthly_sales_df = monthly_sales.to_frame().reset_index()
monthly_sales_df['next_month_sales'] = monthly_sales_df['sales'].shift(-1)
monthly_sales_df['previous_month_sales'] = monthly_sales_df['sales'].shift(1)
monthly_sales_df</code>
    </pythonScript>
    <pythonScript>
      <code>monthly_sales_df['running_avg_sales'] = monthly_sales_df['sales'].expanding().mean()
monthly_sales_df['running_ttl_sales'] = monthly_sales_df['sales'].expanding().sum()
monthly_sales_df.head()</code>
    </pythonScript>
  </pythonScripts>
</python>
</file>

<file path=xl/sharedStrings.xml><?xml version="1.0" encoding="utf-8"?>
<sst xmlns="http://schemas.openxmlformats.org/spreadsheetml/2006/main" count="2011" uniqueCount="37">
  <si>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</si>
  <si>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</si>
  <si>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</si>
  <si>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</si>
  <si>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</si>
  <si>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</si>
  <si>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</si>
  <si>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</si>
  <si>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</si>
  <si>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</si>
  <si>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</si>
  <si>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</si>
  <si>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</si>
  <si>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</si>
  <si>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</si>
  <si>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</si>
  <si>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</si>
  <si>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</si>
  <si>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</si>
  <si>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</si>
  <si>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</si>
  <si>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</si>
  <si>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</si>
  <si>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</si>
  <si>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</si>
  <si>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</si>
  <si>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</si>
  <si>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</si>
  <si>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</si>
  <si>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</si>
  <si>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</si>
  <si>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</si>
  <si>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</si>
  <si>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# of missing values per column</t>
  </si>
  <si>
    <t>% of missing values per column</t>
  </si>
  <si>
    <t>correlation</t>
  </si>
  <si>
    <t>correlation visualized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</si>
</sst>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905267</xdr:colOff>
      <xdr:row>30</xdr:row>
      <xdr:rowOff>65541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91BD0A3-5335-82C3-3211-EE2EBCCD4DC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orrelation!A1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7100"/>
          <a:ext cx="5477267" cy="459944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44741</fb>
    <v>0</v>
  </rv>
  <rv s="0">
    <fb>0</fb>
    <v>1</v>
  </rv>
  <rv s="0">
    <fb>44843</fb>
    <v>0</v>
  </rv>
  <rv s="0">
    <fb>44881</fb>
    <v>0</v>
  </rv>
  <rv s="0">
    <fb>44787</fb>
    <v>0</v>
  </rv>
  <rv s="0">
    <fb>44876</fb>
    <v>0</v>
  </rv>
  <rv s="0">
    <fb>44886</fb>
    <v>0</v>
  </rv>
  <rv s="0">
    <fb>44753</fb>
    <v>0</v>
  </rv>
  <rv s="0">
    <fb>44872</fb>
    <v>0</v>
  </rv>
  <rv s="0">
    <fb>44670</fb>
    <v>0</v>
  </rv>
  <rv s="0">
    <fb>44604</fb>
    <v>0</v>
  </rv>
  <rv s="0">
    <fb>44562</fb>
    <v>0</v>
  </rv>
  <rv s="0">
    <fb>44926</fb>
    <v>0</v>
  </rv>
  <rv s="1">
    <v>0</v>
    <v>9</v>
    <v>Image generated by Python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0">
    <fb>44592</fb>
    <v>0</v>
  </rv>
  <rv s="0">
    <fb>44620</fb>
    <v>0</v>
  </rv>
  <rv s="0">
    <fb>44651</fb>
    <v>0</v>
  </rv>
  <rv s="0">
    <fb>44681</fb>
    <v>0</v>
  </rv>
  <rv s="0">
    <fb>44712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W501"/>
  <sheetViews>
    <sheetView topLeftCell="I1" workbookViewId="0">
      <selection activeCell="D7" sqref="D7"/>
    </sheetView>
  </sheetViews>
  <sheetFormatPr defaultRowHeight="21.3" x14ac:dyDescent="0.85"/>
  <cols>
    <col min="1" max="1" width="8.40625" customWidth="1"/>
    <col min="2" max="2" width="11.8515625" customWidth="1"/>
    <col min="3" max="3" width="10.44140625" customWidth="1"/>
    <col min="4" max="4" width="13.48046875" customWidth="1"/>
    <col min="5" max="5" width="10.18359375" bestFit="1" customWidth="1"/>
    <col min="6" max="6" width="9.88671875" customWidth="1"/>
    <col min="7" max="7" width="8.48046875" customWidth="1"/>
    <col min="8" max="8" width="10.48046875" customWidth="1"/>
    <col min="9" max="9" width="13.18359375" customWidth="1"/>
    <col min="10" max="10" width="15.9609375" customWidth="1"/>
    <col min="11" max="11" width="7.9609375" customWidth="1"/>
    <col min="13" max="13" width="11.40625" bestFit="1" customWidth="1"/>
  </cols>
  <sheetData>
    <row r="1" spans="1:2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8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8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8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8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8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8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8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8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8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8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8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8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8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8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8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8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8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8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8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8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8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8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8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8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8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8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8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8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8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8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8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8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8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8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8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8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8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8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8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8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8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8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8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8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8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8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8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8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8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8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8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8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8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8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8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8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8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8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8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8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8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8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8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8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8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8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8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8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8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8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8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8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8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8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8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8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8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8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8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8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8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8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8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8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8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8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8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8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8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8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8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8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8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8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8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8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8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8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8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8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8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8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8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8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8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8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8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8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8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8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8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8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8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8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8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8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8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8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8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8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8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8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8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8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8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8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8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8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8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8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8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8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8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8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8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8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8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8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8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8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8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8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8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8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8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8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8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8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8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8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8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8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8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8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8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8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8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8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8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8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8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8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8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8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8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8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8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8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8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8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8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8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8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8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8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8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8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8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8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8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8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8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8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8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8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8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8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8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8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8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8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8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8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8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8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8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8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8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8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8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8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8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8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8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8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8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8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8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8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8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8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8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8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8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8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8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8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8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8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8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8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8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8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8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8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8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8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8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8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8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8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8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8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8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8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8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8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8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8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8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8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8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8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8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8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8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8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8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8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8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8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8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8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8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8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8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8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8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8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8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8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8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8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8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8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8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8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8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8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8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8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8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8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8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8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8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8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8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8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8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8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8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8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8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8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8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8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8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8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8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8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8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8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8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8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8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8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8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8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8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8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8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8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8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8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8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8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8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8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8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8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8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8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8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8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8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8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8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8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8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8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8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8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8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8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8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8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8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8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8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8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8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8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8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8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8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8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8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8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8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8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8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8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8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8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8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8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8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8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8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8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8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8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8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8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8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8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8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8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8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8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8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8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8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8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8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8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8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8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8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8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8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8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8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8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8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8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8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8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8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8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8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8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8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8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8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8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8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8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8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8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8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8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8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8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8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8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8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8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8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8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8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8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8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8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8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8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8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8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8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8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8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8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8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8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8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8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8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8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8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8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8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8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8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8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8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8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8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8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8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8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8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8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8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8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8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8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8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8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8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8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8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8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8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8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8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8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8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8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8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8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8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8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8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8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8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8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8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8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8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8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8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8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8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8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8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8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8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8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8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8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8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8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8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8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8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8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8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8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8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8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8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8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8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8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8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8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8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8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8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8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8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8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8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8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8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8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8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8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8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topLeftCell="A15" zoomScaleNormal="100" workbookViewId="0">
      <selection activeCell="A23" sqref="A23"/>
    </sheetView>
  </sheetViews>
  <sheetFormatPr defaultColWidth="9.9609375" defaultRowHeight="21.3" x14ac:dyDescent="0.85"/>
  <cols>
    <col min="2" max="2" width="14.40625" bestFit="1" customWidth="1"/>
  </cols>
  <sheetData>
    <row r="1" spans="1:11" x14ac:dyDescent="0.8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8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1">
        <v>44879</v>
      </c>
      <c r="I2">
        <v>62</v>
      </c>
      <c r="J2" t="str">
        <v>Female</v>
      </c>
      <c r="K2" t="str">
        <v>Germany</v>
      </c>
    </row>
    <row r="3" spans="1:11" x14ac:dyDescent="0.8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2">
        <v>44840</v>
      </c>
      <c r="I3">
        <v>23</v>
      </c>
      <c r="J3" t="str">
        <v>Male</v>
      </c>
      <c r="K3" t="str">
        <v>Canada</v>
      </c>
    </row>
    <row r="4" spans="1:11" x14ac:dyDescent="0.8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3">
        <v>44688</v>
      </c>
      <c r="I4">
        <v>54</v>
      </c>
      <c r="J4" t="str">
        <v>Male</v>
      </c>
      <c r="K4" t="str">
        <v>UK</v>
      </c>
    </row>
    <row r="5" spans="1:11" x14ac:dyDescent="0.8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4">
        <v>44690</v>
      </c>
      <c r="I5">
        <v>50</v>
      </c>
      <c r="J5" t="str">
        <v>Male</v>
      </c>
      <c r="K5" t="str">
        <v>Germany</v>
      </c>
    </row>
    <row r="6" spans="1:11" x14ac:dyDescent="0.8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5">
        <v>44619</v>
      </c>
      <c r="I6">
        <v>39</v>
      </c>
      <c r="J6" t="str">
        <v>Male</v>
      </c>
      <c r="K6" t="str">
        <v>Australia</v>
      </c>
    </row>
    <row r="8" spans="1:11" x14ac:dyDescent="0.8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8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6">
        <v>44741</v>
      </c>
      <c r="I9">
        <v>29</v>
      </c>
      <c r="J9" t="str">
        <v>Male</v>
      </c>
      <c r="K9" t="str">
        <v>Germany</v>
      </c>
    </row>
    <row r="10" spans="1:11" x14ac:dyDescent="0.85">
      <c r="A10">
        <v>497</v>
      </c>
      <c r="B10">
        <v>66</v>
      </c>
      <c r="C10">
        <v>41</v>
      </c>
      <c r="D10" vm="7">
        <v>0</v>
      </c>
      <c r="E10" t="str">
        <v>Clothing</v>
      </c>
      <c r="F10">
        <v>526</v>
      </c>
      <c r="G10">
        <v>2</v>
      </c>
      <c r="H10" vm="8">
        <v>44843</v>
      </c>
      <c r="I10" t="e">
        <v>#NUM!</v>
      </c>
      <c r="J10" t="str">
        <v>Female</v>
      </c>
      <c r="K10" t="str">
        <v>Canada</v>
      </c>
    </row>
    <row r="11" spans="1:11" x14ac:dyDescent="0.8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9">
        <v>44881</v>
      </c>
      <c r="I11">
        <v>54</v>
      </c>
      <c r="J11" t="str">
        <v>Female</v>
      </c>
      <c r="K11" t="str">
        <v>USA</v>
      </c>
    </row>
    <row r="12" spans="1:11" x14ac:dyDescent="0.8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0">
        <v>44787</v>
      </c>
      <c r="I12">
        <v>61</v>
      </c>
      <c r="J12" t="str">
        <v>Male</v>
      </c>
      <c r="K12" t="str">
        <v>France</v>
      </c>
    </row>
    <row r="13" spans="1:11" x14ac:dyDescent="0.8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1">
        <v>44876</v>
      </c>
      <c r="I13">
        <v>34</v>
      </c>
      <c r="J13" t="str">
        <v>Female</v>
      </c>
      <c r="K13" t="str">
        <v>USA</v>
      </c>
    </row>
    <row r="15" spans="1:11" x14ac:dyDescent="0.8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85">
      <c r="A16">
        <v>47</v>
      </c>
      <c r="B16">
        <v>13</v>
      </c>
      <c r="C16">
        <v>4</v>
      </c>
      <c r="D16" t="str">
        <v>Shoes</v>
      </c>
      <c r="E16" t="str">
        <v>Accessories</v>
      </c>
      <c r="F16">
        <v>255</v>
      </c>
      <c r="G16">
        <v>4</v>
      </c>
      <c r="H16" vm="12">
        <v>44886</v>
      </c>
      <c r="I16">
        <v>37</v>
      </c>
      <c r="J16" t="str">
        <v>Male</v>
      </c>
      <c r="K16" t="str">
        <v>Australia</v>
      </c>
    </row>
    <row r="17" spans="1:11" x14ac:dyDescent="0.85">
      <c r="A17">
        <v>465</v>
      </c>
      <c r="B17">
        <v>191</v>
      </c>
      <c r="C17">
        <v>23</v>
      </c>
      <c r="D17" t="str">
        <v>Shoes</v>
      </c>
      <c r="E17" t="str">
        <v>Electronics</v>
      </c>
      <c r="F17">
        <v>826</v>
      </c>
      <c r="G17">
        <v>4</v>
      </c>
      <c r="H17" vm="13">
        <v>44753</v>
      </c>
      <c r="I17">
        <v>64</v>
      </c>
      <c r="J17" t="str">
        <v>Female</v>
      </c>
      <c r="K17" t="str">
        <v>France</v>
      </c>
    </row>
    <row r="18" spans="1:11" x14ac:dyDescent="0.85">
      <c r="A18">
        <v>301</v>
      </c>
      <c r="B18">
        <v>141</v>
      </c>
      <c r="C18">
        <v>46</v>
      </c>
      <c r="D18" t="str">
        <v>Shoes</v>
      </c>
      <c r="E18" t="str">
        <v>Electronics</v>
      </c>
      <c r="F18">
        <v>477</v>
      </c>
      <c r="G18">
        <v>4</v>
      </c>
      <c r="H18" vm="14">
        <v>44872</v>
      </c>
      <c r="I18">
        <v>45</v>
      </c>
      <c r="J18" t="str">
        <v>Male</v>
      </c>
      <c r="K18" t="str">
        <v>Australia</v>
      </c>
    </row>
    <row r="19" spans="1:11" x14ac:dyDescent="0.85">
      <c r="A19">
        <v>147</v>
      </c>
      <c r="B19">
        <v>166</v>
      </c>
      <c r="C19">
        <v>22</v>
      </c>
      <c r="D19" t="str">
        <v>T-shirt</v>
      </c>
      <c r="E19" t="str">
        <v>Electronics</v>
      </c>
      <c r="F19">
        <v>751</v>
      </c>
      <c r="G19">
        <v>4</v>
      </c>
      <c r="H19" vm="15">
        <v>44670</v>
      </c>
      <c r="I19">
        <v>56</v>
      </c>
      <c r="J19" t="str">
        <v>Female</v>
      </c>
      <c r="K19" t="str">
        <v>Germany</v>
      </c>
    </row>
    <row r="20" spans="1:11" x14ac:dyDescent="0.85">
      <c r="A20">
        <v>76</v>
      </c>
      <c r="B20">
        <v>150</v>
      </c>
      <c r="C20">
        <v>47</v>
      </c>
      <c r="D20" t="str">
        <v>Tablet</v>
      </c>
      <c r="E20" t="str">
        <v>Accessories</v>
      </c>
      <c r="F20">
        <v>769</v>
      </c>
      <c r="G20">
        <v>3</v>
      </c>
      <c r="H20" vm="16">
        <v>44604</v>
      </c>
      <c r="I20">
        <v>26</v>
      </c>
      <c r="J20" t="str">
        <v>Male</v>
      </c>
      <c r="K20" t="str">
        <v>USA</v>
      </c>
    </row>
    <row r="23" spans="1:11" x14ac:dyDescent="0.85">
      <c r="A23" t="str" cm="1">
        <f t="array" ref="A23:B33">_xlfn._xlws.PY(4,0)</f>
        <v>product_name</v>
      </c>
      <c r="B23">
        <v>0.03</v>
      </c>
    </row>
    <row r="24" spans="1:11" x14ac:dyDescent="0.85">
      <c r="A24" t="str">
        <v>quantity</v>
      </c>
      <c r="B24">
        <v>0.02</v>
      </c>
    </row>
    <row r="25" spans="1:11" x14ac:dyDescent="0.85">
      <c r="A25" t="str">
        <v>product_id</v>
      </c>
      <c r="B25">
        <v>0.01</v>
      </c>
    </row>
    <row r="26" spans="1:11" x14ac:dyDescent="0.85">
      <c r="A26" t="str">
        <v>category</v>
      </c>
      <c r="B26">
        <v>0.01</v>
      </c>
    </row>
    <row r="27" spans="1:11" x14ac:dyDescent="0.85">
      <c r="A27" t="str">
        <v>customer_age</v>
      </c>
      <c r="B27">
        <v>0.01</v>
      </c>
    </row>
    <row r="28" spans="1:11" x14ac:dyDescent="0.85">
      <c r="A28" t="str">
        <v>customer_gender</v>
      </c>
      <c r="B28">
        <v>0.01</v>
      </c>
    </row>
    <row r="29" spans="1:11" x14ac:dyDescent="0.85">
      <c r="A29" t="str">
        <v>order_id</v>
      </c>
      <c r="B29">
        <v>0</v>
      </c>
    </row>
    <row r="30" spans="1:11" x14ac:dyDescent="0.85">
      <c r="A30" t="str">
        <v>customer_id</v>
      </c>
      <c r="B30">
        <v>0</v>
      </c>
    </row>
    <row r="31" spans="1:11" x14ac:dyDescent="0.85">
      <c r="A31" t="str">
        <v>unit_price</v>
      </c>
      <c r="B31">
        <v>0</v>
      </c>
    </row>
    <row r="32" spans="1:11" x14ac:dyDescent="0.85">
      <c r="A32" t="str">
        <v>order_date</v>
      </c>
      <c r="B32">
        <v>0</v>
      </c>
    </row>
    <row r="33" spans="1:2" x14ac:dyDescent="0.85">
      <c r="A33" t="str">
        <v>country</v>
      </c>
      <c r="B33">
        <v>0</v>
      </c>
    </row>
    <row r="50" spans="1:2" x14ac:dyDescent="0.85">
      <c r="A50" t="s">
        <v>32</v>
      </c>
    </row>
    <row r="52" spans="1:2" x14ac:dyDescent="0.85">
      <c r="A52" t="s">
        <v>33</v>
      </c>
    </row>
    <row r="53" spans="1:2" x14ac:dyDescent="0.85">
      <c r="A53" t="str" cm="1">
        <f t="array" ref="A53:B63">_xlfn._xlws.PY(5,0)</f>
        <v>order_id</v>
      </c>
      <c r="B53">
        <v>0</v>
      </c>
    </row>
    <row r="54" spans="1:2" x14ac:dyDescent="0.85">
      <c r="A54" t="str">
        <v>customer_id</v>
      </c>
      <c r="B54">
        <v>0</v>
      </c>
    </row>
    <row r="55" spans="1:2" x14ac:dyDescent="0.85">
      <c r="A55" t="str">
        <v>product_id</v>
      </c>
      <c r="B55">
        <v>1</v>
      </c>
    </row>
    <row r="56" spans="1:2" x14ac:dyDescent="0.85">
      <c r="A56" t="str">
        <v>product_name</v>
      </c>
      <c r="B56">
        <v>3</v>
      </c>
    </row>
    <row r="57" spans="1:2" x14ac:dyDescent="0.85">
      <c r="A57" t="str">
        <v>category</v>
      </c>
      <c r="B57">
        <v>1</v>
      </c>
    </row>
    <row r="58" spans="1:2" x14ac:dyDescent="0.85">
      <c r="A58" t="str">
        <v>unit_price</v>
      </c>
      <c r="B58">
        <v>0</v>
      </c>
    </row>
    <row r="59" spans="1:2" x14ac:dyDescent="0.85">
      <c r="A59" t="str">
        <v>quantity</v>
      </c>
      <c r="B59">
        <v>2</v>
      </c>
    </row>
    <row r="60" spans="1:2" x14ac:dyDescent="0.85">
      <c r="A60" t="str">
        <v>order_date</v>
      </c>
      <c r="B60">
        <v>0</v>
      </c>
    </row>
    <row r="61" spans="1:2" x14ac:dyDescent="0.85">
      <c r="A61" t="str">
        <v>customer_age</v>
      </c>
      <c r="B61">
        <v>1</v>
      </c>
    </row>
    <row r="62" spans="1:2" x14ac:dyDescent="0.85">
      <c r="A62" t="str">
        <v>customer_gender</v>
      </c>
      <c r="B62">
        <v>1</v>
      </c>
    </row>
    <row r="63" spans="1:2" x14ac:dyDescent="0.85">
      <c r="A63" t="str">
        <v>country</v>
      </c>
      <c r="B63">
        <v>0</v>
      </c>
    </row>
    <row r="65" spans="1:2" x14ac:dyDescent="0.85">
      <c r="A65" t="s">
        <v>34</v>
      </c>
    </row>
    <row r="66" spans="1:2" x14ac:dyDescent="0.85">
      <c r="A66" t="str" cm="1">
        <f t="array" ref="A66:B76">_xlfn._xlws.PY(6,0)</f>
        <v>order_id</v>
      </c>
      <c r="B66">
        <v>0</v>
      </c>
    </row>
    <row r="67" spans="1:2" x14ac:dyDescent="0.85">
      <c r="A67" t="str">
        <v>customer_id</v>
      </c>
      <c r="B67">
        <v>0</v>
      </c>
    </row>
    <row r="68" spans="1:2" x14ac:dyDescent="0.85">
      <c r="A68" t="str">
        <v>product_id</v>
      </c>
      <c r="B68">
        <v>2E-3</v>
      </c>
    </row>
    <row r="69" spans="1:2" x14ac:dyDescent="0.85">
      <c r="A69" t="str">
        <v>product_name</v>
      </c>
      <c r="B69">
        <v>6.0000000000000001E-3</v>
      </c>
    </row>
    <row r="70" spans="1:2" x14ac:dyDescent="0.85">
      <c r="A70" t="str">
        <v>category</v>
      </c>
      <c r="B70">
        <v>2E-3</v>
      </c>
    </row>
    <row r="71" spans="1:2" x14ac:dyDescent="0.85">
      <c r="A71" t="str">
        <v>unit_price</v>
      </c>
      <c r="B71">
        <v>0</v>
      </c>
    </row>
    <row r="72" spans="1:2" x14ac:dyDescent="0.85">
      <c r="A72" t="str">
        <v>quantity</v>
      </c>
      <c r="B72">
        <v>4.0000000000000001E-3</v>
      </c>
    </row>
    <row r="73" spans="1:2" x14ac:dyDescent="0.85">
      <c r="A73" t="str">
        <v>order_date</v>
      </c>
      <c r="B73">
        <v>0</v>
      </c>
    </row>
    <row r="74" spans="1:2" x14ac:dyDescent="0.85">
      <c r="A74" t="str">
        <v>customer_age</v>
      </c>
      <c r="B74">
        <v>2E-3</v>
      </c>
    </row>
    <row r="75" spans="1:2" x14ac:dyDescent="0.85">
      <c r="A75" t="str">
        <v>customer_gender</v>
      </c>
      <c r="B75">
        <v>2E-3</v>
      </c>
    </row>
    <row r="76" spans="1:2" x14ac:dyDescent="0.85">
      <c r="A76" t="str">
        <v>country</v>
      </c>
      <c r="B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G27"/>
  <sheetViews>
    <sheetView topLeftCell="A19" workbookViewId="0">
      <selection activeCell="A33" sqref="A33"/>
    </sheetView>
  </sheetViews>
  <sheetFormatPr defaultColWidth="6.03515625" defaultRowHeight="21.3" x14ac:dyDescent="0.85"/>
  <cols>
    <col min="1" max="1" width="11.40625" bestFit="1" customWidth="1"/>
    <col min="2" max="2" width="6.0703125" bestFit="1" customWidth="1"/>
    <col min="3" max="3" width="12.0703125" bestFit="1" customWidth="1"/>
    <col min="4" max="5" width="11.6640625" bestFit="1" customWidth="1"/>
    <col min="6" max="6" width="14.40625" bestFit="1" customWidth="1"/>
    <col min="7" max="7" width="11.6640625" bestFit="1" customWidth="1"/>
    <col min="8" max="8" width="11.77734375" bestFit="1" customWidth="1"/>
  </cols>
  <sheetData>
    <row r="1" spans="1:7" x14ac:dyDescent="0.85">
      <c r="A1" t="str" cm="1">
        <f t="array" ref="A1:G9">_xlfn._xlws.PY(7,0)</f>
        <v/>
      </c>
      <c r="B1" t="str">
        <v>order_id</v>
      </c>
      <c r="C1" t="str">
        <v>customer_id</v>
      </c>
      <c r="D1" t="str">
        <v>product_id</v>
      </c>
      <c r="E1" t="str">
        <v>unit_price</v>
      </c>
      <c r="F1" t="str">
        <v>quantity</v>
      </c>
      <c r="G1" t="str">
        <v>customer_age</v>
      </c>
    </row>
    <row r="2" spans="1:7" x14ac:dyDescent="0.85">
      <c r="A2" t="str">
        <v>count</v>
      </c>
      <c r="B2">
        <v>500</v>
      </c>
      <c r="C2">
        <v>500</v>
      </c>
      <c r="D2">
        <v>499</v>
      </c>
      <c r="E2">
        <v>500</v>
      </c>
      <c r="F2">
        <v>498</v>
      </c>
      <c r="G2">
        <v>499</v>
      </c>
    </row>
    <row r="3" spans="1:7" x14ac:dyDescent="0.85">
      <c r="A3" t="str">
        <v>mean</v>
      </c>
      <c r="B3">
        <v>250.5</v>
      </c>
      <c r="C3">
        <v>101.312</v>
      </c>
      <c r="D3">
        <v>25.31062124248497</v>
      </c>
      <c r="E3">
        <v>568.20399999999995</v>
      </c>
      <c r="F3">
        <v>2.570281124497992</v>
      </c>
      <c r="G3">
        <v>41.390781563126254</v>
      </c>
    </row>
    <row r="4" spans="1:7" x14ac:dyDescent="0.85">
      <c r="A4" t="str">
        <v>std</v>
      </c>
      <c r="B4">
        <v>144.4818327679989</v>
      </c>
      <c r="C4">
        <v>58.975001123484788</v>
      </c>
      <c r="D4">
        <v>14.058744631626924</v>
      </c>
      <c r="E4">
        <v>275.30178446399191</v>
      </c>
      <c r="F4">
        <v>1.1454047465791544</v>
      </c>
      <c r="G4">
        <v>13.761508334369767</v>
      </c>
    </row>
    <row r="5" spans="1:7" x14ac:dyDescent="0.85">
      <c r="A5" t="str">
        <v>min</v>
      </c>
      <c r="B5">
        <v>1</v>
      </c>
      <c r="C5">
        <v>2</v>
      </c>
      <c r="D5">
        <v>1</v>
      </c>
      <c r="E5">
        <v>51</v>
      </c>
      <c r="F5">
        <v>1</v>
      </c>
      <c r="G5">
        <v>18</v>
      </c>
    </row>
    <row r="6" spans="1:7" x14ac:dyDescent="0.85">
      <c r="A6" t="str">
        <v>25%</v>
      </c>
      <c r="B6">
        <v>125.75</v>
      </c>
      <c r="C6">
        <v>47.75</v>
      </c>
      <c r="D6">
        <v>14</v>
      </c>
      <c r="E6">
        <v>345</v>
      </c>
      <c r="F6">
        <v>2</v>
      </c>
      <c r="G6">
        <v>28</v>
      </c>
    </row>
    <row r="7" spans="1:7" x14ac:dyDescent="0.85">
      <c r="A7" t="str">
        <v>50%</v>
      </c>
      <c r="B7">
        <v>250.5</v>
      </c>
      <c r="C7">
        <v>106</v>
      </c>
      <c r="D7">
        <v>25</v>
      </c>
      <c r="E7">
        <v>558</v>
      </c>
      <c r="F7">
        <v>3</v>
      </c>
      <c r="G7">
        <v>42</v>
      </c>
    </row>
    <row r="8" spans="1:7" x14ac:dyDescent="0.85">
      <c r="A8" t="str">
        <v>75%</v>
      </c>
      <c r="B8">
        <v>375.25</v>
      </c>
      <c r="C8">
        <v>150</v>
      </c>
      <c r="D8">
        <v>37</v>
      </c>
      <c r="E8">
        <v>821</v>
      </c>
      <c r="F8">
        <v>4</v>
      </c>
      <c r="G8">
        <v>53</v>
      </c>
    </row>
    <row r="9" spans="1:7" x14ac:dyDescent="0.85">
      <c r="A9" t="str">
        <v>max</v>
      </c>
      <c r="B9">
        <v>500</v>
      </c>
      <c r="C9">
        <v>200</v>
      </c>
      <c r="D9">
        <v>50</v>
      </c>
      <c r="E9">
        <v>992</v>
      </c>
      <c r="F9">
        <v>4</v>
      </c>
      <c r="G9">
        <v>64</v>
      </c>
    </row>
    <row r="11" spans="1:7" x14ac:dyDescent="0.85">
      <c r="A11" t="str" cm="1">
        <f t="array" ref="A11:G19">_xlfn._xlws.PY(8,0)</f>
        <v/>
      </c>
      <c r="B11" t="str">
        <v>order_id</v>
      </c>
      <c r="C11" t="str">
        <v>customer_id</v>
      </c>
      <c r="D11" t="str">
        <v>product_id</v>
      </c>
      <c r="E11" t="str">
        <v>unit_price</v>
      </c>
      <c r="F11" t="str">
        <v>quantity</v>
      </c>
      <c r="G11" t="str">
        <v>customer_age</v>
      </c>
    </row>
    <row r="12" spans="1:7" x14ac:dyDescent="0.85">
      <c r="A12" t="str">
        <v>count</v>
      </c>
      <c r="B12">
        <v>500</v>
      </c>
      <c r="C12">
        <v>500</v>
      </c>
      <c r="D12">
        <v>499</v>
      </c>
      <c r="E12">
        <v>500</v>
      </c>
      <c r="F12">
        <v>498</v>
      </c>
      <c r="G12">
        <v>499</v>
      </c>
    </row>
    <row r="13" spans="1:7" x14ac:dyDescent="0.85">
      <c r="A13" t="str">
        <v>mean</v>
      </c>
      <c r="B13">
        <v>250.5</v>
      </c>
      <c r="C13">
        <v>101.312</v>
      </c>
      <c r="D13">
        <v>25.31062124248497</v>
      </c>
      <c r="E13">
        <v>568.20399999999995</v>
      </c>
      <c r="F13">
        <v>2.570281124497992</v>
      </c>
      <c r="G13">
        <v>41.390781563126254</v>
      </c>
    </row>
    <row r="14" spans="1:7" x14ac:dyDescent="0.85">
      <c r="A14" t="str">
        <v>std</v>
      </c>
      <c r="B14">
        <v>144.4818327679989</v>
      </c>
      <c r="C14">
        <v>58.975001123484788</v>
      </c>
      <c r="D14">
        <v>14.058744631626924</v>
      </c>
      <c r="E14">
        <v>275.30178446399191</v>
      </c>
      <c r="F14">
        <v>1.1454047465791544</v>
      </c>
      <c r="G14">
        <v>13.761508334369767</v>
      </c>
    </row>
    <row r="15" spans="1:7" x14ac:dyDescent="0.85">
      <c r="A15" t="str">
        <v>min</v>
      </c>
      <c r="B15">
        <v>1</v>
      </c>
      <c r="C15">
        <v>2</v>
      </c>
      <c r="D15">
        <v>1</v>
      </c>
      <c r="E15">
        <v>51</v>
      </c>
      <c r="F15">
        <v>1</v>
      </c>
      <c r="G15">
        <v>18</v>
      </c>
    </row>
    <row r="16" spans="1:7" x14ac:dyDescent="0.85">
      <c r="A16" t="str">
        <v>10%</v>
      </c>
      <c r="B16">
        <v>50.900000000000006</v>
      </c>
      <c r="C16">
        <v>16.900000000000006</v>
      </c>
      <c r="D16">
        <v>6</v>
      </c>
      <c r="E16">
        <v>141</v>
      </c>
      <c r="F16">
        <v>1</v>
      </c>
      <c r="G16">
        <v>22</v>
      </c>
    </row>
    <row r="17" spans="1:7" x14ac:dyDescent="0.85">
      <c r="A17" t="str">
        <v>50%</v>
      </c>
      <c r="B17">
        <v>250.5</v>
      </c>
      <c r="C17">
        <v>106</v>
      </c>
      <c r="D17">
        <v>25</v>
      </c>
      <c r="E17">
        <v>558</v>
      </c>
      <c r="F17">
        <v>3</v>
      </c>
      <c r="G17">
        <v>42</v>
      </c>
    </row>
    <row r="18" spans="1:7" x14ac:dyDescent="0.85">
      <c r="A18" t="str">
        <v>90%</v>
      </c>
      <c r="B18">
        <v>450.1</v>
      </c>
      <c r="C18">
        <v>180</v>
      </c>
      <c r="D18">
        <v>45</v>
      </c>
      <c r="E18">
        <v>928</v>
      </c>
      <c r="F18">
        <v>4</v>
      </c>
      <c r="G18">
        <v>60</v>
      </c>
    </row>
    <row r="19" spans="1:7" x14ac:dyDescent="0.85">
      <c r="A19" t="str">
        <v>max</v>
      </c>
      <c r="B19">
        <v>500</v>
      </c>
      <c r="C19">
        <v>200</v>
      </c>
      <c r="D19">
        <v>50</v>
      </c>
      <c r="E19">
        <v>992</v>
      </c>
      <c r="F19">
        <v>4</v>
      </c>
      <c r="G19">
        <v>64</v>
      </c>
    </row>
    <row r="21" spans="1:7" x14ac:dyDescent="0.85">
      <c r="A21" t="str" cm="1">
        <f t="array" ref="A21:F27">_xlfn._xlws.PY(9,0)</f>
        <v/>
      </c>
      <c r="B21" t="str">
        <v>product_name</v>
      </c>
      <c r="C21" t="str">
        <v>category</v>
      </c>
      <c r="D21" t="str">
        <v>order_date</v>
      </c>
      <c r="E21" t="str">
        <v>customer_gender</v>
      </c>
      <c r="F21" t="str">
        <v>country</v>
      </c>
    </row>
    <row r="22" spans="1:7" x14ac:dyDescent="0.85">
      <c r="A22" t="str">
        <v>count</v>
      </c>
      <c r="B22">
        <v>497</v>
      </c>
      <c r="C22">
        <v>499</v>
      </c>
      <c r="D22">
        <v>500</v>
      </c>
      <c r="E22">
        <v>499</v>
      </c>
      <c r="F22">
        <v>500</v>
      </c>
    </row>
    <row r="23" spans="1:7" x14ac:dyDescent="0.85">
      <c r="A23" t="str">
        <v>unique</v>
      </c>
      <c r="B23">
        <v>10</v>
      </c>
      <c r="C23">
        <v>3</v>
      </c>
      <c r="D23">
        <v>261</v>
      </c>
      <c r="E23">
        <v>2</v>
      </c>
      <c r="F23">
        <v>6</v>
      </c>
    </row>
    <row r="24" spans="1:7" x14ac:dyDescent="0.85">
      <c r="A24" t="str">
        <v>top</v>
      </c>
      <c r="B24" t="str">
        <v>Laptop</v>
      </c>
      <c r="C24" t="str">
        <v>Accessories</v>
      </c>
      <c r="D24" vm="13">
        <v>44753</v>
      </c>
      <c r="E24" t="str">
        <v>Male</v>
      </c>
      <c r="F24" t="str">
        <v>Canada</v>
      </c>
    </row>
    <row r="25" spans="1:7" x14ac:dyDescent="0.85">
      <c r="A25" t="str">
        <v>freq</v>
      </c>
      <c r="B25">
        <v>60</v>
      </c>
      <c r="C25">
        <v>198</v>
      </c>
      <c r="D25">
        <v>5</v>
      </c>
      <c r="E25">
        <v>262</v>
      </c>
      <c r="F25">
        <v>93</v>
      </c>
    </row>
    <row r="26" spans="1:7" x14ac:dyDescent="0.85">
      <c r="A26" t="str">
        <v>first</v>
      </c>
      <c r="B26" t="e">
        <v>#NUM!</v>
      </c>
      <c r="C26" t="e">
        <v>#NUM!</v>
      </c>
      <c r="D26" vm="17">
        <v>44562</v>
      </c>
      <c r="E26" t="e">
        <v>#NUM!</v>
      </c>
      <c r="F26" t="e">
        <v>#NUM!</v>
      </c>
    </row>
    <row r="27" spans="1:7" x14ac:dyDescent="0.85">
      <c r="A27" t="str">
        <v>last</v>
      </c>
      <c r="B27" t="e">
        <v>#NUM!</v>
      </c>
      <c r="C27" t="e">
        <v>#NUM!</v>
      </c>
      <c r="D27" vm="18">
        <v>44926</v>
      </c>
      <c r="E27" t="e">
        <v>#NUM!</v>
      </c>
      <c r="F27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14"/>
  <sheetViews>
    <sheetView tabSelected="1" workbookViewId="0"/>
  </sheetViews>
  <sheetFormatPr defaultRowHeight="21.3" x14ac:dyDescent="0.85"/>
  <sheetData>
    <row r="1" spans="1:7" x14ac:dyDescent="0.85">
      <c r="A1" t="s">
        <v>35</v>
      </c>
    </row>
    <row r="3" spans="1:7" x14ac:dyDescent="0.85">
      <c r="A3" t="str" cm="1">
        <f t="array" ref="A3:G9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85">
      <c r="A4" t="str">
        <v>order_id</v>
      </c>
      <c r="B4">
        <v>1</v>
      </c>
      <c r="C4">
        <v>1.4327049514213371E-2</v>
      </c>
      <c r="D4">
        <v>-1.760466603770262E-2</v>
      </c>
      <c r="E4">
        <v>3.5578352567329483E-2</v>
      </c>
      <c r="F4">
        <v>2.1317046933886696E-2</v>
      </c>
      <c r="G4">
        <v>0.1163285028496904</v>
      </c>
    </row>
    <row r="5" spans="1:7" x14ac:dyDescent="0.85">
      <c r="A5" t="str">
        <v>customer_id</v>
      </c>
      <c r="B5">
        <v>1.4327049514213371E-2</v>
      </c>
      <c r="C5">
        <v>1</v>
      </c>
      <c r="D5">
        <v>-7.7461006269240393E-2</v>
      </c>
      <c r="E5">
        <v>-6.0580703935525643E-3</v>
      </c>
      <c r="F5">
        <v>2.5617325569551999E-2</v>
      </c>
      <c r="G5">
        <v>3.7988368182194907E-3</v>
      </c>
    </row>
    <row r="6" spans="1:7" x14ac:dyDescent="0.85">
      <c r="A6" t="str">
        <v>product_id</v>
      </c>
      <c r="B6">
        <v>-1.760466603770262E-2</v>
      </c>
      <c r="C6">
        <v>-7.7461006269240393E-2</v>
      </c>
      <c r="D6">
        <v>1</v>
      </c>
      <c r="E6">
        <v>8.7973961149815302E-2</v>
      </c>
      <c r="F6">
        <v>3.4330308585616476E-2</v>
      </c>
      <c r="G6">
        <v>-6.1720289262879084E-2</v>
      </c>
    </row>
    <row r="7" spans="1:7" x14ac:dyDescent="0.85">
      <c r="A7" t="str">
        <v>unit_price</v>
      </c>
      <c r="B7">
        <v>3.5578352567329483E-2</v>
      </c>
      <c r="C7">
        <v>-6.0580703935525643E-3</v>
      </c>
      <c r="D7">
        <v>8.7973961149815302E-2</v>
      </c>
      <c r="E7">
        <v>1</v>
      </c>
      <c r="F7">
        <v>-8.4127065824030783E-4</v>
      </c>
      <c r="G7">
        <v>-3.2941193073491019E-2</v>
      </c>
    </row>
    <row r="8" spans="1:7" x14ac:dyDescent="0.85">
      <c r="A8" t="str">
        <v>quantity</v>
      </c>
      <c r="B8">
        <v>2.1317046933886696E-2</v>
      </c>
      <c r="C8">
        <v>2.5617325569551999E-2</v>
      </c>
      <c r="D8">
        <v>3.4330308585616476E-2</v>
      </c>
      <c r="E8">
        <v>-8.4127065824030783E-4</v>
      </c>
      <c r="F8">
        <v>1</v>
      </c>
      <c r="G8">
        <v>2.5407608858016915E-3</v>
      </c>
    </row>
    <row r="9" spans="1:7" x14ac:dyDescent="0.85">
      <c r="A9" t="str">
        <v>customer_age</v>
      </c>
      <c r="B9">
        <v>0.1163285028496904</v>
      </c>
      <c r="C9">
        <v>3.7988368182194907E-3</v>
      </c>
      <c r="D9">
        <v>-6.1720289262879084E-2</v>
      </c>
      <c r="E9">
        <v>-3.2941193073491019E-2</v>
      </c>
      <c r="F9">
        <v>2.5407608858016915E-3</v>
      </c>
      <c r="G9">
        <v>1</v>
      </c>
    </row>
    <row r="12" spans="1:7" x14ac:dyDescent="0.85">
      <c r="A12" t="s">
        <v>36</v>
      </c>
    </row>
    <row r="14" spans="1:7" x14ac:dyDescent="0.85">
      <c r="A14" t="e" cm="1" vm="19">
        <f t="array" ref="A14">_xlfn._xlws.PY(11,0)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K40"/>
  <sheetViews>
    <sheetView topLeftCell="A10" zoomScaleNormal="100" workbookViewId="0">
      <selection activeCell="A18" sqref="A18"/>
    </sheetView>
  </sheetViews>
  <sheetFormatPr defaultRowHeight="21.3" x14ac:dyDescent="0.85"/>
  <cols>
    <col min="1" max="1" width="11.40625" bestFit="1" customWidth="1"/>
  </cols>
  <sheetData>
    <row r="1" spans="1:11" x14ac:dyDescent="0.85">
      <c r="A1" t="str" cm="1">
        <f t="array" ref="A1:K7">_xlfn._xlws.PY(12,0)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customer_age</v>
      </c>
      <c r="J1" t="str">
        <v>customer_gender</v>
      </c>
      <c r="K1" t="str">
        <v>country</v>
      </c>
    </row>
    <row r="2" spans="1:11" x14ac:dyDescent="0.85">
      <c r="A2" t="str">
        <v>order_date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 spans="1:11" x14ac:dyDescent="0.85">
      <c r="A3" vm="1">
        <v>44879</v>
      </c>
      <c r="B3">
        <v>1</v>
      </c>
      <c r="C3">
        <v>150</v>
      </c>
      <c r="D3">
        <v>9</v>
      </c>
      <c r="E3" t="str">
        <v>Tablet</v>
      </c>
      <c r="F3" t="str">
        <v>Electronics</v>
      </c>
      <c r="G3">
        <v>611</v>
      </c>
      <c r="H3">
        <v>1</v>
      </c>
      <c r="I3">
        <v>62</v>
      </c>
      <c r="J3" t="str">
        <v>Female</v>
      </c>
      <c r="K3" t="str">
        <v>Germany</v>
      </c>
    </row>
    <row r="4" spans="1:11" x14ac:dyDescent="0.85">
      <c r="A4" vm="2">
        <v>44840</v>
      </c>
      <c r="B4">
        <v>2</v>
      </c>
      <c r="C4">
        <v>176</v>
      </c>
      <c r="D4">
        <v>36</v>
      </c>
      <c r="E4" t="str">
        <v>Smartphone</v>
      </c>
      <c r="F4" t="str">
        <v>Electronics</v>
      </c>
      <c r="G4">
        <v>751</v>
      </c>
      <c r="H4">
        <v>4</v>
      </c>
      <c r="I4">
        <v>23</v>
      </c>
      <c r="J4" t="str">
        <v>Male</v>
      </c>
      <c r="K4" t="str">
        <v>Canada</v>
      </c>
    </row>
    <row r="5" spans="1:11" x14ac:dyDescent="0.85">
      <c r="A5" vm="3">
        <v>44688</v>
      </c>
      <c r="B5">
        <v>3</v>
      </c>
      <c r="C5">
        <v>37</v>
      </c>
      <c r="D5">
        <v>22</v>
      </c>
      <c r="E5" t="str">
        <v>Jacket</v>
      </c>
      <c r="F5" t="str">
        <v>Accessories</v>
      </c>
      <c r="G5">
        <v>821</v>
      </c>
      <c r="H5">
        <v>4</v>
      </c>
      <c r="I5">
        <v>54</v>
      </c>
      <c r="J5" t="str">
        <v>Male</v>
      </c>
      <c r="K5" t="str">
        <v>UK</v>
      </c>
    </row>
    <row r="6" spans="1:11" x14ac:dyDescent="0.85">
      <c r="A6" vm="4">
        <v>44690</v>
      </c>
      <c r="B6">
        <v>4</v>
      </c>
      <c r="C6">
        <v>143</v>
      </c>
      <c r="D6">
        <v>42</v>
      </c>
      <c r="E6" t="str">
        <v>Shoes</v>
      </c>
      <c r="F6" t="str">
        <v>Electronics</v>
      </c>
      <c r="G6">
        <v>395</v>
      </c>
      <c r="H6">
        <v>4</v>
      </c>
      <c r="I6">
        <v>50</v>
      </c>
      <c r="J6" t="str">
        <v>Male</v>
      </c>
      <c r="K6" t="str">
        <v>Germany</v>
      </c>
    </row>
    <row r="7" spans="1:11" x14ac:dyDescent="0.85">
      <c r="A7" vm="5">
        <v>44619</v>
      </c>
      <c r="B7">
        <v>5</v>
      </c>
      <c r="C7">
        <v>163</v>
      </c>
      <c r="D7">
        <v>26</v>
      </c>
      <c r="E7" t="str">
        <v>Jacket</v>
      </c>
      <c r="F7" t="str">
        <v>Accessories</v>
      </c>
      <c r="G7">
        <v>301</v>
      </c>
      <c r="H7">
        <v>1</v>
      </c>
      <c r="I7">
        <v>39</v>
      </c>
      <c r="J7" t="str">
        <v>Male</v>
      </c>
      <c r="K7" t="str">
        <v>Australia</v>
      </c>
    </row>
    <row r="10" spans="1:11" x14ac:dyDescent="0.85">
      <c r="A10" t="str" cm="1">
        <f t="array" ref="A10:B15">_xlfn._xlws.PY(13,0)</f>
        <v>order_date</v>
      </c>
      <c r="B10" t="str">
        <v>quantity</v>
      </c>
    </row>
    <row r="11" spans="1:11" x14ac:dyDescent="0.85">
      <c r="A11" vm="20">
        <v>44563</v>
      </c>
      <c r="B11">
        <v>11</v>
      </c>
    </row>
    <row r="12" spans="1:11" x14ac:dyDescent="0.85">
      <c r="A12" vm="21">
        <v>44570</v>
      </c>
      <c r="B12">
        <v>27</v>
      </c>
    </row>
    <row r="13" spans="1:11" x14ac:dyDescent="0.85">
      <c r="A13" vm="22">
        <v>44577</v>
      </c>
      <c r="B13">
        <v>21</v>
      </c>
    </row>
    <row r="14" spans="1:11" x14ac:dyDescent="0.85">
      <c r="A14" vm="23">
        <v>44584</v>
      </c>
      <c r="B14">
        <v>11</v>
      </c>
    </row>
    <row r="15" spans="1:11" x14ac:dyDescent="0.85">
      <c r="A15" vm="24">
        <v>44591</v>
      </c>
      <c r="B15">
        <v>22</v>
      </c>
    </row>
    <row r="18" spans="1:4" x14ac:dyDescent="0.85">
      <c r="A18" t="str" cm="1">
        <f t="array" ref="A18:B23">_xlfn._xlws.PY(14,0)</f>
        <v>order_date</v>
      </c>
      <c r="B18" t="str">
        <v>sales</v>
      </c>
    </row>
    <row r="19" spans="1:4" x14ac:dyDescent="0.85">
      <c r="A19" vm="25">
        <v>44592</v>
      </c>
      <c r="B19">
        <v>54020</v>
      </c>
    </row>
    <row r="20" spans="1:4" x14ac:dyDescent="0.85">
      <c r="A20" vm="26">
        <v>44620</v>
      </c>
      <c r="B20">
        <v>61316</v>
      </c>
    </row>
    <row r="21" spans="1:4" x14ac:dyDescent="0.85">
      <c r="A21" vm="27">
        <v>44651</v>
      </c>
      <c r="B21">
        <v>54013</v>
      </c>
    </row>
    <row r="22" spans="1:4" x14ac:dyDescent="0.85">
      <c r="A22" vm="28">
        <v>44681</v>
      </c>
      <c r="B22">
        <v>65379</v>
      </c>
    </row>
    <row r="23" spans="1:4" x14ac:dyDescent="0.85">
      <c r="A23" vm="29">
        <v>44712</v>
      </c>
      <c r="B23">
        <v>64927</v>
      </c>
    </row>
    <row r="25" spans="1:4" x14ac:dyDescent="0.85">
      <c r="A25" t="str" cm="1">
        <f t="array" ref="A25:D30">_xlfn._xlws.PY(15,0)</f>
        <v>order_date</v>
      </c>
      <c r="B25" t="str">
        <v>sales</v>
      </c>
      <c r="C25" t="str">
        <v>next_month_sales</v>
      </c>
      <c r="D25" t="str">
        <v>previous_month_sales</v>
      </c>
    </row>
    <row r="26" spans="1:4" x14ac:dyDescent="0.85">
      <c r="A26" vm="25">
        <v>44592</v>
      </c>
      <c r="B26">
        <v>54020</v>
      </c>
      <c r="C26">
        <v>61316</v>
      </c>
      <c r="D26" t="e">
        <v>#NUM!</v>
      </c>
    </row>
    <row r="27" spans="1:4" x14ac:dyDescent="0.85">
      <c r="A27" vm="26">
        <v>44620</v>
      </c>
      <c r="B27">
        <v>61316</v>
      </c>
      <c r="C27">
        <v>54013</v>
      </c>
      <c r="D27">
        <v>54020</v>
      </c>
    </row>
    <row r="28" spans="1:4" x14ac:dyDescent="0.85">
      <c r="A28" vm="27">
        <v>44651</v>
      </c>
      <c r="B28">
        <v>54013</v>
      </c>
      <c r="C28">
        <v>65379</v>
      </c>
      <c r="D28">
        <v>61316</v>
      </c>
    </row>
    <row r="29" spans="1:4" x14ac:dyDescent="0.85">
      <c r="A29" vm="28">
        <v>44681</v>
      </c>
      <c r="B29">
        <v>65379</v>
      </c>
      <c r="C29">
        <v>64927</v>
      </c>
      <c r="D29">
        <v>54013</v>
      </c>
    </row>
    <row r="30" spans="1:4" x14ac:dyDescent="0.85">
      <c r="A30" vm="29">
        <v>44712</v>
      </c>
      <c r="B30">
        <v>64927</v>
      </c>
      <c r="C30" t="e">
        <v>#NUM!</v>
      </c>
      <c r="D30">
        <v>65379</v>
      </c>
    </row>
    <row r="35" spans="1:6" x14ac:dyDescent="0.85">
      <c r="A35" t="str" cm="1">
        <f t="array" ref="A35:F40">_xlfn._xlws.PY(16,0)</f>
        <v>order_date</v>
      </c>
      <c r="B35" t="str">
        <v>sales</v>
      </c>
      <c r="C35" t="str">
        <v>next_month_sales</v>
      </c>
      <c r="D35" t="str">
        <v>previous_month_sales</v>
      </c>
      <c r="E35" t="str">
        <v>running_avg_sales</v>
      </c>
      <c r="F35" t="str">
        <v>running_ttl_sales</v>
      </c>
    </row>
    <row r="36" spans="1:6" x14ac:dyDescent="0.85">
      <c r="A36" vm="25">
        <v>44592</v>
      </c>
      <c r="B36">
        <v>54020</v>
      </c>
      <c r="C36">
        <v>61316</v>
      </c>
      <c r="D36" t="e">
        <v>#NUM!</v>
      </c>
      <c r="E36">
        <v>54020</v>
      </c>
      <c r="F36">
        <v>54020</v>
      </c>
    </row>
    <row r="37" spans="1:6" x14ac:dyDescent="0.85">
      <c r="A37" vm="26">
        <v>44620</v>
      </c>
      <c r="B37">
        <v>61316</v>
      </c>
      <c r="C37">
        <v>54013</v>
      </c>
      <c r="D37">
        <v>54020</v>
      </c>
      <c r="E37">
        <v>57668</v>
      </c>
      <c r="F37">
        <v>115336</v>
      </c>
    </row>
    <row r="38" spans="1:6" x14ac:dyDescent="0.85">
      <c r="A38" vm="27">
        <v>44651</v>
      </c>
      <c r="B38">
        <v>54013</v>
      </c>
      <c r="C38">
        <v>65379</v>
      </c>
      <c r="D38">
        <v>61316</v>
      </c>
      <c r="E38">
        <v>56449.666666666664</v>
      </c>
      <c r="F38">
        <v>169349</v>
      </c>
    </row>
    <row r="39" spans="1:6" x14ac:dyDescent="0.85">
      <c r="A39" vm="28">
        <v>44681</v>
      </c>
      <c r="B39">
        <v>65379</v>
      </c>
      <c r="C39">
        <v>64927</v>
      </c>
      <c r="D39">
        <v>54013</v>
      </c>
      <c r="E39">
        <v>58682</v>
      </c>
      <c r="F39">
        <v>234728</v>
      </c>
    </row>
    <row r="40" spans="1:6" x14ac:dyDescent="0.85">
      <c r="A40" vm="29">
        <v>44712</v>
      </c>
      <c r="B40">
        <v>64927</v>
      </c>
      <c r="C40" t="e">
        <v>#NUM!</v>
      </c>
      <c r="D40">
        <v>65379</v>
      </c>
      <c r="E40">
        <v>59931</v>
      </c>
      <c r="F40">
        <v>299655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data_profiling</vt:lpstr>
      <vt:lpstr>descriptive</vt:lpstr>
      <vt:lpstr>correlation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2025-05-01T18:03:36Z</dcterms:modified>
</cp:coreProperties>
</file>