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excel-toronto-monte-carlo-methods\"/>
    </mc:Choice>
  </mc:AlternateContent>
  <xr:revisionPtr revIDLastSave="0" documentId="13_ncr:1_{10EB6368-7F51-4AF5-9639-1C04FEB7C8AC}" xr6:coauthVersionLast="47" xr6:coauthVersionMax="47" xr10:uidLastSave="{00000000-0000-0000-0000-000000000000}"/>
  <bookViews>
    <workbookView xWindow="-96" yWindow="-96" windowWidth="23232" windowHeight="13152" xr2:uid="{51600CD5-4396-47ED-A3C9-B9285F560A06}"/>
  </bookViews>
  <sheets>
    <sheet name="faker" sheetId="17" r:id="rId1"/>
    <sheet name="faker-exercise-solutions" sheetId="15" r:id="rId2"/>
    <sheet name="monte-carlo-1" sheetId="11" r:id="rId3"/>
    <sheet name="monte-carlo-exercise" sheetId="18" r:id="rId4"/>
    <sheet name="monte-carlo-2" sheetId="12" r:id="rId5"/>
    <sheet name="profit-path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7" l="1" a="1"/>
  <c r="A1" i="17" s="1"/>
  <c r="A3" i="17" s="1" a="1"/>
  <c r="A3" i="17" s="1"/>
  <c r="A14" i="17" s="1" a="1"/>
  <c r="A14" i="17" s="1"/>
  <c r="A26" i="17" s="1" a="1"/>
  <c r="A26" i="17" s="1"/>
  <c r="A38" i="17" s="1" a="1"/>
  <c r="A38" i="17" s="1"/>
  <c r="A45" i="17" s="1" a="1"/>
  <c r="A45" i="17" s="1"/>
  <c r="A50" i="17" s="1" a="1"/>
  <c r="A50" i="17" s="1"/>
  <c r="A1" i="15" s="1" a="1"/>
  <c r="A1" i="15" s="1"/>
  <c r="C1" i="15" s="1" a="1"/>
  <c r="C1" i="15" s="1"/>
  <c r="A7" i="15" s="1" a="1"/>
  <c r="A7" i="15" s="1"/>
  <c r="A12" i="11" s="1" a="1"/>
  <c r="A12" i="11" s="1"/>
  <c r="A13" i="11" s="1" a="1"/>
  <c r="A13" i="11" s="1"/>
  <c r="A32" i="11" s="1" a="1"/>
  <c r="A32" i="11" s="1"/>
  <c r="A9" i="18" l="1" a="1"/>
  <c r="A9" i="18" s="1"/>
  <c r="A12" i="18" l="1" a="1"/>
  <c r="A12" i="18" s="1"/>
  <c r="A11" i="12" s="1" a="1"/>
  <c r="A11" i="12" s="1"/>
  <c r="G11" i="12" s="1" a="1"/>
  <c r="G11" i="12" s="1"/>
  <c r="A35" i="12" s="1" a="1"/>
  <c r="A35" i="12" s="1"/>
  <c r="A10" i="13" s="1" a="1"/>
  <c r="A10" i="13" l="1"/>
  <c r="A27" i="13" a="1"/>
  <c r="A27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# Generate a single fake name
fake_name = fake.name()</code>
    </pythonScript>
    <pythonScript>
      <code xml:space="preserve"># Generate a list of 10 fake names
Faker.seed(1234)
fake_names = [fake.name() for _ in range(10)]
</code>
    </pythonScript>
    <pythonScript>
      <code>data = {
    'Name': [fake.name() for _ in range(10)],
    'Email': [fake.email() for _ in range(10)]
}
df = pd.DataFrame(data)</code>
    </pythonScript>
    <pythonScript>
      <code># Generate names
names = [fake.name() for _ in range(10)]
# Create email addresses based on names
emails = [f"{name.replace(' ', '.').lower()}@example.com" for name in names]
# Create the DataFrame directly from the lists
df = pd.DataFrame({
    'Name': names,
    'Email': emails
})
df</code>
    </pythonScript>
    <pythonScript>
      <code>def generate_fake_names(num_entries):
    fake = Faker()
    Faker.seed(1234)
    # Generate names
    names = [fake.name() for _ in range(num_entries)]
    # Create email addresses based on names
    emails = [f"{name.replace(' ', '.').lower()}@example.com" for name in names]
    # Create the DataFrame directly from the lists
    df = pd.DataFrame({
        'Name': names,
        'Email': emails
    })
    return df
# Example usage
df = generate_fake_names(5)
df</code>
    </pythonScript>
    <pythonScript>
      <code xml:space="preserve">from faker import Faker
import pandas as pd
import random
# Function to generate data
def generate_data(n, seed=1234):
    # Set seeds for reproducibility
    random.seed(seed)
    Faker.seed(seed)
    # Create Faker instance
    fake = Faker()
    # List of realistic business categories
    business_categories = [
        'Electronics', 'Furniture', 'Groceries', 'Clothing', 'Beauty Products',
        'Books', 'Toys', 'Automotive', 'Home Improvement', 'Sports Equipment'
    ]
    data = {'Category': [random.choice(business_categories) for _ in range(n)],
            'Quantity': [fake.random_int(min=1, max=100) for _ in range(n)]}
    return pd.DataFrame(data)
# Generate data for 2 entries
df = generate_data(2)
df
</code>
    </pythonScript>
    <pythonScript>
      <code xml:space="preserve">import random
# Function to generate data
def generate_data(n, seed=1234):
    # Set seeds for reproducibility
    random.seed(seed)
    np.random.seed(seed)
    # List of realistic business categories
    business_categories = [
        'Electronics', 'Furniture', 'Groceries', 'Clothing', 'Beauty Products',
        'Books', 'Toys', 'Automotive', 'Home Improvement', 'Sports Equipment'
    ]
    data = {'Category': [random.choice(business_categories) for _ in range(n)],
            'Quantity': np.random.normal(loc=50, scale=10, size=n).astype(int)}
    return pd.DataFrame(data)
# Generate data for 2 entries
df = generate_data(2)
df
</code>
    </pythonScript>
    <pythonScript>
      <code>from faker import Faker
fake = Faker()
fake = Faker('en_US')
fake.seed_instance(1234)
[fake.email() for _ in range(5)]</code>
    </pythonScript>
    <pythonScript>
      <code>[fake.city() for _ in range(3)]</code>
    </pythonScript>
    <pythonScript>
      <code>def generate_data(num_rows):
    fake = Faker('en_US')
    fake.seed_instance(1234)
    data = {
        'Name': [fake.name() for _ in range(num_rows)],
        'Phone Number': [fake.phone_number() for _ in range(num_rows)],
        'Company': [fake.company() for _ in range(num_rows)],
        'CC Number': [fake.credit_card_number() for _ in range(num_rows)],
        'Job': [fake.job() for _ in range(num_rows)]
    }
    return pd.DataFrame(data)
df = generate_data(10)</code>
    </pythonScript>
    <pythonScript>
      <code>n_simulations = xl(%P2%)
n_months = xl(%P3%)
avg_monthly_revenue = xl(%P4%)
std_dev_revenue = xl(%P5%)
avg_monthly_costs = xl(%P6%)
std_dev_costs = xl(%P7%)
# Random seed for reproducibility
random_seed = xl(%P8%)
np.random.seed(random_seed)
monthly_revenues = np.random.normal(avg_monthly_revenue, 
    std_dev_revenue, (n_simulations, n_months))
monthly_costs = np.random.normal(avg_monthly_costs, 
    std_dev_costs, (n_simulations, n_months))
annual_profits = monthly_revenues.sum(axis=1) - monthly_costs.sum(axis=1)</code>
    </pythonScript>
    <pythonScript>
      <code>from matplotlib.ticker import FuncFormatter
# Formatter function for the x-axis
def currency_formatter(x, pos):
    return '${:,.0f}'.format(x)
sns.histplot(annual_profits, kde=True, color='blue', bins=50)
plt.title('Distribution of Annual Profits')
plt.xlabel('Annual Profit')
plt.ylabel('Frequency')
# Apply currency formatter to the x-axis
formatter = FuncFormatter(currency_formatter)
plt.gca().xaxis.set_major_formatter(formatter)</code>
    </pythonScript>
    <pythonScript>
      <code xml:space="preserve"># Formatter function for the x-axis
def currency_formatter(x, pos):
    return '${:,.0f}'.format(x)
annual_profits_df = pd.DataFrame({'Annual Profits': annual_profits})
annual_profits_df['Profit Type'] = np.where(annual_profits_df['Annual Profits'] &gt;= 0, 'Positive', 'Negative')
# Formatter function for the x-axis
def currency_formatter(x, pos):
    return '${:,.0f}'.format(x)
# Plotting the histogram with different colors for positive and negative
plt.figure(figsize=(10, 6))
sns.displot(data=annual_profits_df, x='Annual Profits', hue='Profit Type', alpha=1)
# Apply currency formatter to the x-axis
formatter = FuncFormatter(currency_formatter)
plt.gca().xaxis.set_major_formatter(formatter)
plt.title('Distribution of Annual Profits')
plt.xlabel('Annual Profit')
plt.ylabel('Frequency')
</code>
    </pythonScript>
    <pythonScript>
      <code>n_simulations = xl(%P2%)
revenue_avg = xl(%P3%)
cost_avg = xl(%P4%)
revenue_std = xl(%P5%)
cost_std = xl(%P6%)
# Random seed for reproducibility
random_seed = xl(%P7%)
np.random.seed(random_seed)
# Random seed for reproducibility
random_seed = xl(%P8%)
np.random.seed(random_seed)
monthly_revenues = np.random.normal(avg_monthly_revenue, 
    std_dev_revenue, (n_simulations, n_months))
monthly_costs = np.random.normal(avg_monthly_costs, 
    std_dev_costs, (n_simulations, n_months))
simulated_revenues = monthly_revenues.sum(axis=1) - monthly_costs.sum(axis=1)</code>
    </pythonScript>
    <pythonScript>
      <code>from matplotlib.ticker import FuncFormatter
# Formatter function for the x-axis
def currency_formatter(x, pos):
    return '${:,.0f}'.format(x)
sns.histplot(simulated_revenues, kde=True, color='blue', bins=50)
plt.title('Distribution of Simulated Revenues')
# Apply currency formatter to the x-axis
formatter = FuncFormatter(currency_formatter)
plt.gca().xaxis.set_major_formatter(formatter)</code>
    </pythonScript>
    <pythonScript>
      <code>revenue_per_unit_min = xl(%P2%)
revenue_per_unit_max = xl(%P3%)
cost_per_unit_min = xl(%P4%)
cost_per_unit_max = xl(%P5%)
cost_per_unit_mode = xl(%P6%)
random_seed = xl(%P7%)
num_simulations = xl(%P8%)
# Simulating revenue per unit (uniform distribution between $50 and $100)
revenue_per_unit = np.random.uniform(50, 100, num_simulations)
# Simulating cost per unit (triangular distribution with min=$20, mode=$50, max=$80)
cost_per_unit = np.random.triangular(20, 50, 80, num_simulations)
sns.displot(revenue_per_unit)
plt.title('Distribution of revenue per unit')</code>
    </pythonScript>
    <pythonScript>
      <code>sns.displot(cost_per_unit)
plt.title('Distribution of cost per unit')</code>
    </pythonScript>
    <pythonScript>
      <code>profit_per_unit = revenue_per_unit - cost_per_unit
profit_per_unit_df = pd.DataFrame({'Profit per Unit': profit_per_unit})
profit_per_unit_df['Profit Type'] = np.where(profit_per_unit_df['Profit per Unit'] &gt;= 0, 'Positive', 'Negative')
# Formatter function for the x-axis
def currency_formatter(x, pos):
    return '${:,.0f}'.format(x)
# Plotting the histogram with different colors for positive and negative
plt.figure(figsize=(10, 6))
sns.displot(data=profit_per_unit_df, x='Profit per Unit', hue='Profit Type', alpha=1)
# Apply currency formatter to the x-axis
formatter = FuncFormatter(currency_formatter)
plt.gca().xaxis.set_major_formatter(formatter)
plt.title('Distribution of Profit per Unit')
plt.xlabel('Profit per Unit')
plt.ylabel('Frequency')</code>
    </pythonScript>
    <pythonScript>
      <code>import numpy as np
import matplotlib.pyplot as plt
import matplotlib.ticker as ticker
random_seed = xl(%P2%)
np.random.seed(random_seed)
# Define parameters
initial_sales = xl(%P3%)
mean_growth_rate = xl(%P4%) / 12  # Monthly mean growth rate (10%% annually)
std_dev_growth = xl(%P5%) / 12  # Monthly standard deviation (5%% annually)
n_months = xl(%P6%)  # Number of months to simulate
n_simulations = xl(%P7%) # Number of simulation runs
# Initialize an array to store the simulation results
sales_simulations = np.zeros((n_simulations, n_months))
# Run simulations
for sim in range(n_simulations):
    monthly_growth_rates = np.random.normal(mean_growth_rate, std_dev_growth, n_months)
    sales = [initial_sales]
    for month in range(n_months):
        sales.append(sales[-1] * (1 + monthly_growth_rates[month]))
    sales_simulations[sim, :] = sales[1:]
# Custom formatter to convert y axis to currency format
def currency_formatter(x, pos):
    return f'${x:,.0f}'
# Visualize some of the paths
plt.figure(figsize=(10, 6))
for sim in range(100):  # Plot the first 100 simulations
    plt.plot(range(1, n_months + 1), sales_simulations[sim, :], color='blue', alpha=0.2)
plt.suptitle('Sales Forecast Simulations Over 12 Months', fontsize=16)  # Main title
plt.title('Visualizing the first 100 simulations', fontsize=12)  # Subtitle
plt.xlabel('Month')
plt.ylabel('Sales')
plt.gca().yaxis.set_major_formatter(ticker.FuncFormatter(currency_formatter))  # Apply currency format</code>
    </pythonScript>
    <pythonScript>
      <code>sns.displot(sales_simulations.sum(axis=1))
plt.title('Distribution of total sales after 12 months')</code>
    </pythonScript>
  </pythonScripts>
</python>
</file>

<file path=xl/sharedStrings.xml><?xml version="1.0" encoding="utf-8"?>
<sst xmlns="http://schemas.openxmlformats.org/spreadsheetml/2006/main" count="26" uniqueCount="22">
  <si>
    <t>Random seed</t>
  </si>
  <si>
    <t>Standard deviation cost</t>
  </si>
  <si>
    <t>Average monthly cost</t>
  </si>
  <si>
    <t>Standard deviation revenue</t>
  </si>
  <si>
    <t>Average monthly revenue</t>
  </si>
  <si>
    <t>Number of months</t>
  </si>
  <si>
    <t>Number of simulations</t>
  </si>
  <si>
    <t>Revenue per unit minimum</t>
  </si>
  <si>
    <t>Revenue per unit maximum</t>
  </si>
  <si>
    <t>Cost per unit minimum</t>
  </si>
  <si>
    <t>Cost per unit maximum</t>
  </si>
  <si>
    <t>Cost per unit mode</t>
  </si>
  <si>
    <t>Random seed for reproducibility</t>
  </si>
  <si>
    <t>Number of simulation runs</t>
  </si>
  <si>
    <t>Number of months to simulate</t>
  </si>
  <si>
    <t>Standard deviation growth rate</t>
  </si>
  <si>
    <t>Annual growth rate</t>
  </si>
  <si>
    <t>Initial sales</t>
  </si>
  <si>
    <t>Revenue per unit avg</t>
  </si>
  <si>
    <t>Cost per unit avg</t>
  </si>
  <si>
    <t>Revenue per unit std</t>
  </si>
  <si>
    <t>Cost per unit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</si>
</sst>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2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3" fontId="1" fillId="0" borderId="0" xfId="1" applyNumberFormat="1"/>
    <xf numFmtId="0" fontId="1" fillId="0" borderId="0" xfId="1" applyAlignment="1">
      <alignment wrapText="1"/>
    </xf>
    <xf numFmtId="9" fontId="1" fillId="0" borderId="0" xfId="1" applyNumberFormat="1"/>
  </cellXfs>
  <cellStyles count="3">
    <cellStyle name="Normal" xfId="0" builtinId="0"/>
    <cellStyle name="Normal 2" xfId="1" xr:uid="{7D5D588A-30DF-4A99-BC88-BD787AE412CB}"/>
    <cellStyle name="Normal 3" xfId="2" xr:uid="{074DCF2B-92DD-4E8D-B4D1-1C910F9C2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Array" Target="richData/rdarray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9</xdr:row>
      <xdr:rowOff>144593</xdr:rowOff>
    </xdr:from>
    <xdr:ext cx="6281057" cy="4919312"/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2B87773-D34A-4292-BED5-039DD0CEB93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-carlo-1'!A1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3144968"/>
          <a:ext cx="6281057" cy="4919312"/>
        </a:xfrm>
        <a:prstGeom prst="rect">
          <a:avLst/>
        </a:prstGeom>
      </xdr:spPr>
    </xdr:pic>
    <xdr:clientData/>
  </xdr:oneCellAnchor>
  <xdr:oneCellAnchor>
    <xdr:from>
      <xdr:col>0</xdr:col>
      <xdr:colOff>1592988</xdr:colOff>
      <xdr:row>29</xdr:row>
      <xdr:rowOff>237070</xdr:rowOff>
    </xdr:from>
    <xdr:ext cx="7536996" cy="5646705"/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801AF5FF-A1E1-47D8-A2EE-5BE76C5C9E8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-carlo-1'!A3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2988" y="9904946"/>
          <a:ext cx="7536996" cy="56467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9</xdr:row>
      <xdr:rowOff>11243</xdr:rowOff>
    </xdr:from>
    <xdr:ext cx="6281057" cy="4919312"/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0D53BC7-183E-45D3-90DC-FA2AB7615C5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-carlo-exercise'!A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3011618"/>
          <a:ext cx="6281057" cy="49193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2570390</xdr:colOff>
      <xdr:row>10</xdr:row>
      <xdr:rowOff>149272</xdr:rowOff>
    </xdr:from>
    <xdr:to>
      <xdr:col>5</xdr:col>
      <xdr:colOff>417468</xdr:colOff>
      <xdr:row>31</xdr:row>
      <xdr:rowOff>132260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C9A2DF2D-A0C8-6751-B9E2-BDB687BAFDF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-carlo-2'!A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0390" y="3483022"/>
          <a:ext cx="6972028" cy="6983863"/>
        </a:xfrm>
        <a:prstGeom prst="rect">
          <a:avLst/>
        </a:prstGeom>
      </xdr:spPr>
    </xdr:pic>
    <xdr:clientData/>
  </xdr:twoCellAnchor>
  <xdr:twoCellAnchor editAs="oneCell">
    <xdr:from>
      <xdr:col>6</xdr:col>
      <xdr:colOff>1393643</xdr:colOff>
      <xdr:row>9</xdr:row>
      <xdr:rowOff>323850</xdr:rowOff>
    </xdr:from>
    <xdr:to>
      <xdr:col>11</xdr:col>
      <xdr:colOff>637356</xdr:colOff>
      <xdr:row>30</xdr:row>
      <xdr:rowOff>1370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1A54E6E4-2BE8-C68F-96D8-9E70B72B306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-carlo-2'!G1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47343" y="3324225"/>
          <a:ext cx="6387463" cy="6678395"/>
        </a:xfrm>
        <a:prstGeom prst="rect">
          <a:avLst/>
        </a:prstGeom>
      </xdr:spPr>
    </xdr:pic>
    <xdr:clientData/>
  </xdr:twoCellAnchor>
  <xdr:twoCellAnchor editAs="oneCell">
    <xdr:from>
      <xdr:col>0</xdr:col>
      <xdr:colOff>2695836</xdr:colOff>
      <xdr:row>32</xdr:row>
      <xdr:rowOff>317531</xdr:rowOff>
    </xdr:from>
    <xdr:to>
      <xdr:col>6</xdr:col>
      <xdr:colOff>1143952</xdr:colOff>
      <xdr:row>59</xdr:row>
      <xdr:rowOff>237728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84E6D0A1-80E6-349A-D0DD-C503C48FFAF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-carlo-2'!A35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5836" y="11124076"/>
          <a:ext cx="9029525" cy="90382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843236</xdr:colOff>
      <xdr:row>10</xdr:row>
      <xdr:rowOff>68837</xdr:rowOff>
    </xdr:from>
    <xdr:ext cx="7971413" cy="5002701"/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6BD1F2F-7541-4150-8AC9-B5F2907B4C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ofit-path'!A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6986" y="3402587"/>
          <a:ext cx="7971413" cy="5002701"/>
        </a:xfrm>
        <a:prstGeom prst="rect">
          <a:avLst/>
        </a:prstGeom>
      </xdr:spPr>
    </xdr:pic>
    <xdr:clientData/>
  </xdr:oneCellAnchor>
  <xdr:twoCellAnchor editAs="oneCell">
    <xdr:from>
      <xdr:col>0</xdr:col>
      <xdr:colOff>2372679</xdr:colOff>
      <xdr:row>26</xdr:row>
      <xdr:rowOff>153353</xdr:rowOff>
    </xdr:from>
    <xdr:to>
      <xdr:col>3</xdr:col>
      <xdr:colOff>653428</xdr:colOff>
      <xdr:row>39</xdr:row>
      <xdr:rowOff>293763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78DE8BF-F472-7B86-3211-BE94E9AB77F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ofit-path'!A27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2679" y="8821103"/>
          <a:ext cx="4480571" cy="447619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1">
    <v>65.804881765972823</v>
    <v>-9170.1294288852951</v>
    <v>1753.4155235188082</v>
    <v>2759.2831459048903</v>
    <v>35.592699124594219</v>
    <v t="s">...</v>
    <v>1366.511922901962</v>
    <v>-322.43345948541537</v>
    <v>2848.8217318074312</v>
    <v>-4481.8954147811746</v>
    <v>76.974266708828509</v>
  </a>
</arrayData>
</file>

<file path=xl/richData/rdrichvalue.xml><?xml version="1.0" encoding="utf-8"?>
<rvData xmlns="http://schemas.microsoft.com/office/spreadsheetml/2017/richdata" count="11">
  <rv s="0">
    <v>0</v>
  </rv>
  <rv s="1">
    <v>ndarray</v>
    <v>1</v>
    <v>0</v>
  </rv>
  <rv s="2">
    <v>&lt;class 'numpy.ndarray'&gt;</v>
    <v>ndarray</v>
    <v>[   65.80488177 -9170.12942889  1753.41552352 ...  2848.82173181
 -4481.89541478    76.97426671]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  <rv s="3">
    <v>4</v>
    <v>9</v>
    <v>Image generated by Python</v>
  </rv>
  <rv s="3">
    <v>5</v>
    <v>9</v>
    <v>Image generated by Python</v>
  </rv>
  <rv s="3">
    <v>6</v>
    <v>9</v>
    <v>Image generated by Python</v>
  </rv>
  <rv s="3">
    <v>7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10000</v>
      <v>1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7F2D-BFF2-4259-A4FA-06D971BCB63A}">
  <dimension ref="A1:B52"/>
  <sheetViews>
    <sheetView tabSelected="1" workbookViewId="0">
      <selection activeCell="A3" sqref="A3"/>
    </sheetView>
  </sheetViews>
  <sheetFormatPr defaultRowHeight="34.200000000000003" x14ac:dyDescent="1.3"/>
  <cols>
    <col min="1" max="1" width="8.33984375" bestFit="1" customWidth="1"/>
    <col min="2" max="2" width="13.56640625" bestFit="1" customWidth="1"/>
    <col min="3" max="3" width="14.11328125" customWidth="1"/>
    <col min="4" max="4" width="5.86328125" customWidth="1"/>
    <col min="5" max="5" width="6.01953125" customWidth="1"/>
  </cols>
  <sheetData>
    <row r="1" spans="1:2" x14ac:dyDescent="1.3">
      <c r="A1" t="str" cm="1">
        <f t="array" ref="A1">_xlfn._xlws.PY(0,0)</f>
        <v>Brandon Bender</v>
      </c>
    </row>
    <row r="3" spans="1:2" x14ac:dyDescent="1.3">
      <c r="A3" t="str" cm="1">
        <f t="array" ref="A3:A12">_xlfn._xlws.PY(1,0)</f>
        <v>Jessica Smith</v>
      </c>
    </row>
    <row r="4" spans="1:2" x14ac:dyDescent="1.3">
      <c r="A4" t="str">
        <v>Teresa Aguilar</v>
      </c>
    </row>
    <row r="5" spans="1:2" x14ac:dyDescent="1.3">
      <c r="A5" t="str">
        <v>Angela Miranda</v>
      </c>
    </row>
    <row r="6" spans="1:2" x14ac:dyDescent="1.3">
      <c r="A6" t="str">
        <v>Andre Mccormick</v>
      </c>
    </row>
    <row r="7" spans="1:2" x14ac:dyDescent="1.3">
      <c r="A7" t="str">
        <v>Marcus Gilbert</v>
      </c>
    </row>
    <row r="8" spans="1:2" x14ac:dyDescent="1.3">
      <c r="A8" t="str">
        <v>Clayton Wilson</v>
      </c>
    </row>
    <row r="9" spans="1:2" x14ac:dyDescent="1.3">
      <c r="A9" t="str">
        <v>John Hanna</v>
      </c>
    </row>
    <row r="10" spans="1:2" x14ac:dyDescent="1.3">
      <c r="A10" t="str">
        <v>Joshua Owens</v>
      </c>
    </row>
    <row r="11" spans="1:2" x14ac:dyDescent="1.3">
      <c r="A11" t="str">
        <v>Ann Riley</v>
      </c>
    </row>
    <row r="12" spans="1:2" x14ac:dyDescent="1.3">
      <c r="A12" t="str">
        <v>Justin Newman</v>
      </c>
    </row>
    <row r="14" spans="1:2" x14ac:dyDescent="1.3">
      <c r="A14" t="str" cm="1">
        <f t="array" ref="A14:B24">_xlfn._xlws.PY(2,0)</f>
        <v>Name</v>
      </c>
      <c r="B14" t="str">
        <v>Email</v>
      </c>
    </row>
    <row r="15" spans="1:2" x14ac:dyDescent="1.3">
      <c r="A15" t="str">
        <v>Mr. David Mahoney</v>
      </c>
      <c r="B15" t="str">
        <v>fduran@example.com</v>
      </c>
    </row>
    <row r="16" spans="1:2" x14ac:dyDescent="1.3">
      <c r="A16" t="str">
        <v>Joseph Smith</v>
      </c>
      <c r="B16" t="str">
        <v>yalvarez@example.com</v>
      </c>
    </row>
    <row r="17" spans="1:2" x14ac:dyDescent="1.3">
      <c r="A17" t="str">
        <v>Abigail Thomas</v>
      </c>
      <c r="B17" t="str">
        <v>scottnorman@example.com</v>
      </c>
    </row>
    <row r="18" spans="1:2" x14ac:dyDescent="1.3">
      <c r="A18" t="str">
        <v>James Brown</v>
      </c>
      <c r="B18" t="str">
        <v>joshua26@example.com</v>
      </c>
    </row>
    <row r="19" spans="1:2" x14ac:dyDescent="1.3">
      <c r="A19" t="str">
        <v>Carly Grant</v>
      </c>
      <c r="B19" t="str">
        <v>crosbydakota@example.com</v>
      </c>
    </row>
    <row r="20" spans="1:2" x14ac:dyDescent="1.3">
      <c r="A20" t="str">
        <v>Timothy Wise</v>
      </c>
      <c r="B20" t="str">
        <v>qroth@example.com</v>
      </c>
    </row>
    <row r="21" spans="1:2" x14ac:dyDescent="1.3">
      <c r="A21" t="str">
        <v>Brenda Torres</v>
      </c>
      <c r="B21" t="str">
        <v>michaelpark@example.org</v>
      </c>
    </row>
    <row r="22" spans="1:2" x14ac:dyDescent="1.3">
      <c r="A22" t="str">
        <v>Donald Drake</v>
      </c>
      <c r="B22" t="str">
        <v>teresa57@example.net</v>
      </c>
    </row>
    <row r="23" spans="1:2" x14ac:dyDescent="1.3">
      <c r="A23" t="str">
        <v>Christopher Blevins</v>
      </c>
      <c r="B23" t="str">
        <v>millerjason@example.com</v>
      </c>
    </row>
    <row r="24" spans="1:2" x14ac:dyDescent="1.3">
      <c r="A24" t="str">
        <v>Roy Williams</v>
      </c>
      <c r="B24" t="str">
        <v>robinsonmaria@example.net</v>
      </c>
    </row>
    <row r="26" spans="1:2" x14ac:dyDescent="1.3">
      <c r="A26" t="str" cm="1">
        <f t="array" ref="A26:B36">_xlfn._xlws.PY(3,0)</f>
        <v>Name</v>
      </c>
      <c r="B26" t="str">
        <v>Email</v>
      </c>
    </row>
    <row r="27" spans="1:2" x14ac:dyDescent="1.3">
      <c r="A27" t="str">
        <v>Mrs. Julia Richards DVM</v>
      </c>
      <c r="B27" t="str">
        <v>mrs..julia.richards.dvm@example.com</v>
      </c>
    </row>
    <row r="28" spans="1:2" x14ac:dyDescent="1.3">
      <c r="A28" t="str">
        <v>Tiffany Garcia</v>
      </c>
      <c r="B28" t="str">
        <v>tiffany.garcia@example.com</v>
      </c>
    </row>
    <row r="29" spans="1:2" x14ac:dyDescent="1.3">
      <c r="A29" t="str">
        <v>Stephen Stevens</v>
      </c>
      <c r="B29" t="str">
        <v>stephen.stevens@example.com</v>
      </c>
    </row>
    <row r="30" spans="1:2" x14ac:dyDescent="1.3">
      <c r="A30" t="str">
        <v>Robert Galvan</v>
      </c>
      <c r="B30" t="str">
        <v>robert.galvan@example.com</v>
      </c>
    </row>
    <row r="31" spans="1:2" x14ac:dyDescent="1.3">
      <c r="A31" t="str">
        <v>Steve Fisher</v>
      </c>
      <c r="B31" t="str">
        <v>steve.fisher@example.com</v>
      </c>
    </row>
    <row r="32" spans="1:2" x14ac:dyDescent="1.3">
      <c r="A32" t="str">
        <v>Christina Brown</v>
      </c>
      <c r="B32" t="str">
        <v>christina.brown@example.com</v>
      </c>
    </row>
    <row r="33" spans="1:2" x14ac:dyDescent="1.3">
      <c r="A33" t="str">
        <v>Christian Knox</v>
      </c>
      <c r="B33" t="str">
        <v>christian.knox@example.com</v>
      </c>
    </row>
    <row r="34" spans="1:2" x14ac:dyDescent="1.3">
      <c r="A34" t="str">
        <v>Kaitlyn Taylor</v>
      </c>
      <c r="B34" t="str">
        <v>kaitlyn.taylor@example.com</v>
      </c>
    </row>
    <row r="35" spans="1:2" x14ac:dyDescent="1.3">
      <c r="A35" t="str">
        <v>Christopher Thomas</v>
      </c>
      <c r="B35" t="str">
        <v>christopher.thomas@example.com</v>
      </c>
    </row>
    <row r="36" spans="1:2" x14ac:dyDescent="1.3">
      <c r="A36" t="str">
        <v>Michelle Jackson</v>
      </c>
      <c r="B36" t="str">
        <v>michelle.jackson@example.com</v>
      </c>
    </row>
    <row r="38" spans="1:2" x14ac:dyDescent="1.3">
      <c r="A38" t="str" cm="1">
        <f t="array" ref="A38:B43">_xlfn._xlws.PY(4,0)</f>
        <v>Name</v>
      </c>
      <c r="B38" t="str">
        <v>Email</v>
      </c>
    </row>
    <row r="39" spans="1:2" x14ac:dyDescent="1.3">
      <c r="A39" t="str">
        <v>Jessica Smith</v>
      </c>
      <c r="B39" t="str">
        <v>jessica.smith@example.com</v>
      </c>
    </row>
    <row r="40" spans="1:2" x14ac:dyDescent="1.3">
      <c r="A40" t="str">
        <v>Teresa Aguilar</v>
      </c>
      <c r="B40" t="str">
        <v>teresa.aguilar@example.com</v>
      </c>
    </row>
    <row r="41" spans="1:2" x14ac:dyDescent="1.3">
      <c r="A41" t="str">
        <v>Angela Miranda</v>
      </c>
      <c r="B41" t="str">
        <v>angela.miranda@example.com</v>
      </c>
    </row>
    <row r="42" spans="1:2" x14ac:dyDescent="1.3">
      <c r="A42" t="str">
        <v>Andre Mccormick</v>
      </c>
      <c r="B42" t="str">
        <v>andre.mccormick@example.com</v>
      </c>
    </row>
    <row r="43" spans="1:2" x14ac:dyDescent="1.3">
      <c r="A43" t="str">
        <v>Marcus Gilbert</v>
      </c>
      <c r="B43" t="str">
        <v>marcus.gilbert@example.com</v>
      </c>
    </row>
    <row r="45" spans="1:2" x14ac:dyDescent="1.3">
      <c r="A45" t="str" cm="1">
        <f t="array" ref="A45:B47">_xlfn._xlws.PY(5,0)</f>
        <v>Category</v>
      </c>
      <c r="B45" t="str">
        <v>Quantity</v>
      </c>
    </row>
    <row r="46" spans="1:2" x14ac:dyDescent="1.3">
      <c r="A46" t="str">
        <v>Automotive</v>
      </c>
      <c r="B46">
        <v>100</v>
      </c>
    </row>
    <row r="47" spans="1:2" x14ac:dyDescent="1.3">
      <c r="A47" t="str">
        <v>Furniture</v>
      </c>
      <c r="B47">
        <v>57</v>
      </c>
    </row>
    <row r="50" spans="1:2" x14ac:dyDescent="1.3">
      <c r="A50" t="str" cm="1">
        <f t="array" ref="A50:B52">_xlfn._xlws.PY(6,0)</f>
        <v>Category</v>
      </c>
      <c r="B50" t="str">
        <v>Quantity</v>
      </c>
    </row>
    <row r="51" spans="1:2" x14ac:dyDescent="1.3">
      <c r="A51" t="str">
        <v>Automotive</v>
      </c>
      <c r="B51">
        <v>54</v>
      </c>
    </row>
    <row r="52" spans="1:2" x14ac:dyDescent="1.3">
      <c r="A52" t="str">
        <v>Furniture</v>
      </c>
      <c r="B5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93E-6CCC-4476-85A3-E3D0B13F68C6}">
  <dimension ref="A1:E17"/>
  <sheetViews>
    <sheetView topLeftCell="A10" workbookViewId="0">
      <selection activeCell="A7" sqref="A7"/>
    </sheetView>
  </sheetViews>
  <sheetFormatPr defaultRowHeight="34.200000000000003" x14ac:dyDescent="1.3"/>
  <cols>
    <col min="1" max="1" width="24.79296875" bestFit="1" customWidth="1"/>
    <col min="2" max="2" width="21.26953125" bestFit="1" customWidth="1"/>
    <col min="3" max="3" width="16.76953125" bestFit="1" customWidth="1"/>
    <col min="4" max="4" width="19.61328125" bestFit="1" customWidth="1"/>
  </cols>
  <sheetData>
    <row r="1" spans="1:5" x14ac:dyDescent="1.3">
      <c r="A1" t="str" cm="1">
        <f t="array" ref="A1:A5">_xlfn._xlws.PY(7,0)</f>
        <v>fwilson@example.net</v>
      </c>
      <c r="C1" t="str" cm="1">
        <f t="array" ref="C1:C3">_xlfn._xlws.PY(8,0)</f>
        <v>Gilmorebury</v>
      </c>
    </row>
    <row r="2" spans="1:5" x14ac:dyDescent="1.3">
      <c r="A2" t="str">
        <v>powerschristopher@example.com</v>
      </c>
      <c r="C2" t="str">
        <v>Lake Ambermouth</v>
      </c>
    </row>
    <row r="3" spans="1:5" x14ac:dyDescent="1.3">
      <c r="A3" t="str">
        <v>andrehatfield@example.org</v>
      </c>
      <c r="C3" t="str">
        <v>New Emilyhaven</v>
      </c>
    </row>
    <row r="4" spans="1:5" x14ac:dyDescent="1.3">
      <c r="A4" t="str">
        <v>deborah79@example.com</v>
      </c>
    </row>
    <row r="5" spans="1:5" x14ac:dyDescent="1.3">
      <c r="A5" t="str">
        <v>christopherreeves@example.org</v>
      </c>
    </row>
    <row r="7" spans="1:5" x14ac:dyDescent="1.3">
      <c r="A7" t="str" cm="1">
        <f t="array" ref="A7:E17">_xlfn._xlws.PY(9,0)</f>
        <v>Name</v>
      </c>
      <c r="B7" t="str">
        <v>Phone Number</v>
      </c>
      <c r="C7" t="str">
        <v>Company</v>
      </c>
      <c r="D7" t="str">
        <v>CC Number</v>
      </c>
      <c r="E7" t="str">
        <v>Job</v>
      </c>
    </row>
    <row r="8" spans="1:5" x14ac:dyDescent="1.3">
      <c r="A8" t="str">
        <v>Jessica Smith</v>
      </c>
      <c r="B8" t="str">
        <v>954.833.7808x1052</v>
      </c>
      <c r="C8" t="str">
        <v>Reynolds Ltd</v>
      </c>
      <c r="D8" t="str">
        <v>30372640176464</v>
      </c>
      <c r="E8" t="str">
        <v>Theme park manager</v>
      </c>
    </row>
    <row r="9" spans="1:5" x14ac:dyDescent="1.3">
      <c r="A9" t="str">
        <v>Teresa Aguilar</v>
      </c>
      <c r="B9" t="str">
        <v>(401)297-2183</v>
      </c>
      <c r="C9" t="str">
        <v>Clark-Carson</v>
      </c>
      <c r="D9" t="str">
        <v>4267249595328975</v>
      </c>
      <c r="E9" t="str">
        <v>Research officer, government</v>
      </c>
    </row>
    <row r="10" spans="1:5" x14ac:dyDescent="1.3">
      <c r="A10" t="str">
        <v>Angela Miranda</v>
      </c>
      <c r="B10" t="str">
        <v>(418)624-7064x024</v>
      </c>
      <c r="C10" t="str">
        <v>Mayer-Herman</v>
      </c>
      <c r="D10" t="str">
        <v>4071057129554495</v>
      </c>
      <c r="E10" t="str">
        <v>Associate Professor</v>
      </c>
    </row>
    <row r="11" spans="1:5" x14ac:dyDescent="1.3">
      <c r="A11" t="str">
        <v>Andre Mccormick</v>
      </c>
      <c r="B11" t="str">
        <v>(970)996-5759</v>
      </c>
      <c r="C11" t="str">
        <v>Medina-Morse</v>
      </c>
      <c r="D11" t="str">
        <v>379384189358550</v>
      </c>
      <c r="E11" t="str">
        <v>Air traffic controller</v>
      </c>
    </row>
    <row r="12" spans="1:5" x14ac:dyDescent="1.3">
      <c r="A12" t="str">
        <v>Marcus Gilbert</v>
      </c>
      <c r="B12" t="str">
        <v>3794278744</v>
      </c>
      <c r="C12" t="str">
        <v>Flores-Lane</v>
      </c>
      <c r="D12" t="str">
        <v>30418998134520</v>
      </c>
      <c r="E12" t="str">
        <v>Product/process development scientist</v>
      </c>
    </row>
    <row r="13" spans="1:5" x14ac:dyDescent="1.3">
      <c r="A13" t="str">
        <v>Clayton Wilson</v>
      </c>
      <c r="B13" t="str">
        <v>(461)781-7643x51294</v>
      </c>
      <c r="C13" t="str">
        <v>Roberson Inc</v>
      </c>
      <c r="D13" t="str">
        <v>630400325852</v>
      </c>
      <c r="E13" t="str">
        <v>Catering manager</v>
      </c>
    </row>
    <row r="14" spans="1:5" x14ac:dyDescent="1.3">
      <c r="A14" t="str">
        <v>John Hanna</v>
      </c>
      <c r="B14" t="str">
        <v>611.963.0403x815</v>
      </c>
      <c r="C14" t="str">
        <v>Ramirez-Ross</v>
      </c>
      <c r="D14" t="str">
        <v>6011447935810959</v>
      </c>
      <c r="E14" t="str">
        <v>Hospital doctor</v>
      </c>
    </row>
    <row r="15" spans="1:5" x14ac:dyDescent="1.3">
      <c r="A15" t="str">
        <v>Joshua Owens</v>
      </c>
      <c r="B15" t="str">
        <v>994-516-3163</v>
      </c>
      <c r="C15" t="str">
        <v>Hill, Wilson and Bennett</v>
      </c>
      <c r="D15" t="str">
        <v>3527728991283288</v>
      </c>
      <c r="E15" t="str">
        <v>Physiological scientist</v>
      </c>
    </row>
    <row r="16" spans="1:5" x14ac:dyDescent="1.3">
      <c r="A16" t="str">
        <v>Ann Riley</v>
      </c>
      <c r="B16" t="str">
        <v>(938)962-9340x582</v>
      </c>
      <c r="C16" t="str">
        <v>Evans PLC</v>
      </c>
      <c r="D16" t="str">
        <v>180052898997054</v>
      </c>
      <c r="E16" t="str">
        <v>Librarian, public</v>
      </c>
    </row>
    <row r="17" spans="1:5" x14ac:dyDescent="1.3">
      <c r="A17" t="str">
        <v>Justin Newman</v>
      </c>
      <c r="B17" t="str">
        <v>422-509-2281x52001</v>
      </c>
      <c r="C17" t="str">
        <v>Williams-Rich</v>
      </c>
      <c r="D17" t="str">
        <v>2286099153935864</v>
      </c>
      <c r="E17" t="str">
        <v>Data scientist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D07-C8DC-49C8-A303-946EACFF6713}">
  <dimension ref="A2:B32"/>
  <sheetViews>
    <sheetView zoomScale="40" zoomScaleNormal="40" workbookViewId="0">
      <selection activeCell="A12" sqref="A12"/>
    </sheetView>
  </sheetViews>
  <sheetFormatPr defaultRowHeight="26.4" x14ac:dyDescent="1"/>
  <cols>
    <col min="1" max="1" width="20.76953125" style="1" bestFit="1" customWidth="1"/>
    <col min="2" max="4" width="8.54296875" style="1"/>
    <col min="5" max="5" width="8.06640625" style="1" customWidth="1"/>
    <col min="6" max="16384" width="8.54296875" style="1"/>
  </cols>
  <sheetData>
    <row r="2" spans="1:2" x14ac:dyDescent="1">
      <c r="A2" s="1" t="s">
        <v>6</v>
      </c>
      <c r="B2" s="4">
        <v>10000</v>
      </c>
    </row>
    <row r="3" spans="1:2" x14ac:dyDescent="1">
      <c r="A3" s="1" t="s">
        <v>5</v>
      </c>
      <c r="B3" s="1">
        <v>12</v>
      </c>
    </row>
    <row r="4" spans="1:2" x14ac:dyDescent="1">
      <c r="A4" s="1" t="s">
        <v>4</v>
      </c>
      <c r="B4" s="2">
        <v>50000</v>
      </c>
    </row>
    <row r="5" spans="1:2" x14ac:dyDescent="1">
      <c r="A5" s="1" t="s">
        <v>3</v>
      </c>
      <c r="B5" s="2">
        <v>1000</v>
      </c>
    </row>
    <row r="6" spans="1:2" x14ac:dyDescent="1">
      <c r="A6" s="1" t="s">
        <v>2</v>
      </c>
      <c r="B6" s="2">
        <v>50000</v>
      </c>
    </row>
    <row r="7" spans="1:2" x14ac:dyDescent="1">
      <c r="A7" s="1" t="s">
        <v>1</v>
      </c>
      <c r="B7" s="2">
        <v>1000</v>
      </c>
    </row>
    <row r="8" spans="1:2" x14ac:dyDescent="1">
      <c r="B8" s="2"/>
    </row>
    <row r="9" spans="1:2" x14ac:dyDescent="1">
      <c r="A9" s="1" t="s">
        <v>0</v>
      </c>
      <c r="B9" s="3">
        <v>1234</v>
      </c>
    </row>
    <row r="10" spans="1:2" x14ac:dyDescent="1">
      <c r="B10" s="2"/>
    </row>
    <row r="12" spans="1:2" x14ac:dyDescent="1">
      <c r="A12" s="1" t="e" cm="1" vm="1">
        <f t="array" ref="A12">_xlfn._xlws.PY(10,1,B2,B3,B4,B5,B6,B7,B9)</f>
        <v>#VALUE!</v>
      </c>
    </row>
    <row r="13" spans="1:2" x14ac:dyDescent="1">
      <c r="A13" s="1" t="e" cm="1" vm="2">
        <f t="array" ref="A13">_xlfn._xlws.PY(11,0)</f>
        <v>#VALUE!</v>
      </c>
    </row>
    <row r="32" spans="1:1" x14ac:dyDescent="1">
      <c r="A32" s="1" t="e" cm="1" vm="3">
        <f t="array" ref="A32">_xlfn._xlws.PY(12,0)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CCAE-2102-4299-B8C5-B8B7AC107E6C}">
  <dimension ref="A2:B12"/>
  <sheetViews>
    <sheetView zoomScale="40" zoomScaleNormal="40" workbookViewId="0">
      <selection activeCell="B4" sqref="B4"/>
    </sheetView>
  </sheetViews>
  <sheetFormatPr defaultRowHeight="26.4" x14ac:dyDescent="1"/>
  <cols>
    <col min="1" max="1" width="20.76953125" style="1" bestFit="1" customWidth="1"/>
    <col min="2" max="4" width="8.54296875" style="1"/>
    <col min="5" max="5" width="8.06640625" style="1" customWidth="1"/>
    <col min="6" max="16384" width="8.54296875" style="1"/>
  </cols>
  <sheetData>
    <row r="2" spans="1:2" x14ac:dyDescent="1">
      <c r="A2" s="1" t="s">
        <v>6</v>
      </c>
      <c r="B2" s="4">
        <v>10000</v>
      </c>
    </row>
    <row r="3" spans="1:2" x14ac:dyDescent="1">
      <c r="A3" s="1" t="s">
        <v>18</v>
      </c>
      <c r="B3" s="2">
        <v>50</v>
      </c>
    </row>
    <row r="4" spans="1:2" x14ac:dyDescent="1">
      <c r="A4" s="1" t="s">
        <v>19</v>
      </c>
      <c r="B4" s="2">
        <v>80</v>
      </c>
    </row>
    <row r="5" spans="1:2" x14ac:dyDescent="1">
      <c r="A5" s="1" t="s">
        <v>20</v>
      </c>
      <c r="B5" s="2">
        <v>10</v>
      </c>
    </row>
    <row r="6" spans="1:2" x14ac:dyDescent="1">
      <c r="A6" s="1" t="s">
        <v>21</v>
      </c>
      <c r="B6" s="2">
        <v>20</v>
      </c>
    </row>
    <row r="7" spans="1:2" x14ac:dyDescent="1">
      <c r="B7" s="2"/>
    </row>
    <row r="8" spans="1:2" x14ac:dyDescent="1">
      <c r="A8" s="1" t="s">
        <v>0</v>
      </c>
      <c r="B8" s="3">
        <v>1234</v>
      </c>
    </row>
    <row r="9" spans="1:2" x14ac:dyDescent="1">
      <c r="A9" s="1" t="e" cm="1" vm="1">
        <f t="array" ref="A9">_xlfn._xlws.PY(13,1,B2,B3,B4,B5,B6,B8,B8)</f>
        <v>#VALUE!</v>
      </c>
      <c r="B9" s="2"/>
    </row>
    <row r="12" spans="1:2" x14ac:dyDescent="1">
      <c r="A12" s="1" t="e" cm="1" vm="4">
        <f t="array" ref="A12">_xlfn._xlws.PY(14,0)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BCEA-D17D-492C-8208-7C65F0AFA7FF}">
  <dimension ref="A2:G35"/>
  <sheetViews>
    <sheetView topLeftCell="A22" zoomScale="40" zoomScaleNormal="40" workbookViewId="0">
      <selection activeCell="A11" sqref="A11"/>
    </sheetView>
  </sheetViews>
  <sheetFormatPr defaultRowHeight="26.4" x14ac:dyDescent="1"/>
  <cols>
    <col min="1" max="1" width="20.76953125" style="1" bestFit="1" customWidth="1"/>
    <col min="2" max="4" width="8.54296875" style="1"/>
    <col min="5" max="5" width="8.06640625" style="1" customWidth="1"/>
    <col min="6" max="16384" width="8.54296875" style="1"/>
  </cols>
  <sheetData>
    <row r="2" spans="1:7" x14ac:dyDescent="1">
      <c r="A2" s="1" t="s">
        <v>7</v>
      </c>
      <c r="B2" s="2">
        <v>50</v>
      </c>
    </row>
    <row r="3" spans="1:7" x14ac:dyDescent="1">
      <c r="A3" s="1" t="s">
        <v>8</v>
      </c>
      <c r="B3" s="2">
        <v>100</v>
      </c>
    </row>
    <row r="4" spans="1:7" x14ac:dyDescent="1">
      <c r="A4" s="1" t="s">
        <v>9</v>
      </c>
      <c r="B4" s="2">
        <v>20</v>
      </c>
    </row>
    <row r="5" spans="1:7" x14ac:dyDescent="1">
      <c r="A5" s="1" t="s">
        <v>10</v>
      </c>
      <c r="B5" s="2">
        <v>80</v>
      </c>
    </row>
    <row r="6" spans="1:7" x14ac:dyDescent="1">
      <c r="A6" s="1" t="s">
        <v>11</v>
      </c>
      <c r="B6" s="2">
        <v>50</v>
      </c>
    </row>
    <row r="7" spans="1:7" x14ac:dyDescent="1">
      <c r="B7" s="2"/>
    </row>
    <row r="8" spans="1:7" x14ac:dyDescent="1">
      <c r="A8" s="1" t="s">
        <v>0</v>
      </c>
      <c r="B8" s="3">
        <v>1234</v>
      </c>
    </row>
    <row r="9" spans="1:7" x14ac:dyDescent="1">
      <c r="A9" s="1" t="s">
        <v>6</v>
      </c>
      <c r="B9" s="4">
        <v>10000</v>
      </c>
    </row>
    <row r="11" spans="1:7" x14ac:dyDescent="1">
      <c r="A11" s="1" t="e" cm="1" vm="5">
        <f t="array" ref="A11">_xlfn._xlws.PY(15,0,B2,B3,B4,B5,B6,B8,B9)</f>
        <v>#VALUE!</v>
      </c>
      <c r="G11" s="1" t="e" cm="1" vm="6">
        <f t="array" ref="G11">_xlfn._xlws.PY(16,0)</f>
        <v>#VALUE!</v>
      </c>
    </row>
    <row r="35" spans="1:1" x14ac:dyDescent="1">
      <c r="A35" s="1" t="e" cm="1" vm="7">
        <f t="array" ref="A35">_xlfn._xlws.PY(17,0)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889-45C3-41E2-BBE3-F79E630F64EC}">
  <dimension ref="A2:J27"/>
  <sheetViews>
    <sheetView workbookViewId="0">
      <selection activeCell="A27" sqref="A27"/>
    </sheetView>
  </sheetViews>
  <sheetFormatPr defaultRowHeight="26.4" x14ac:dyDescent="1"/>
  <cols>
    <col min="1" max="1" width="19.8828125" style="1" bestFit="1" customWidth="1"/>
    <col min="2" max="9" width="8.54296875" style="1"/>
    <col min="10" max="10" width="13.06640625" style="1" customWidth="1"/>
    <col min="11" max="16384" width="8.54296875" style="1"/>
  </cols>
  <sheetData>
    <row r="2" spans="1:10" x14ac:dyDescent="1">
      <c r="A2" s="1" t="s">
        <v>17</v>
      </c>
      <c r="B2" s="2">
        <v>1000</v>
      </c>
    </row>
    <row r="3" spans="1:10" x14ac:dyDescent="1">
      <c r="A3" s="1" t="s">
        <v>16</v>
      </c>
      <c r="B3" s="6">
        <v>0.1</v>
      </c>
    </row>
    <row r="4" spans="1:10" x14ac:dyDescent="1">
      <c r="A4" s="1" t="s">
        <v>15</v>
      </c>
      <c r="B4" s="6">
        <v>0.05</v>
      </c>
    </row>
    <row r="5" spans="1:10" x14ac:dyDescent="1">
      <c r="A5" s="1" t="s">
        <v>14</v>
      </c>
      <c r="B5" s="1">
        <v>12</v>
      </c>
    </row>
    <row r="7" spans="1:10" x14ac:dyDescent="1">
      <c r="A7" s="1" t="s">
        <v>13</v>
      </c>
      <c r="B7" s="4">
        <v>1000</v>
      </c>
    </row>
    <row r="8" spans="1:10" x14ac:dyDescent="1">
      <c r="A8" s="1" t="s">
        <v>12</v>
      </c>
      <c r="B8" s="1">
        <v>1234</v>
      </c>
    </row>
    <row r="10" spans="1:10" x14ac:dyDescent="1">
      <c r="A10" s="1" t="e" cm="1" vm="8">
        <f t="array" ref="A10">_xlfn._xlws.PY(18,0,B8,B2,B3,B4,B5,B7)</f>
        <v>#VALUE!</v>
      </c>
      <c r="J10" s="5"/>
    </row>
    <row r="11" spans="1:10" x14ac:dyDescent="1">
      <c r="J11" s="5"/>
    </row>
    <row r="12" spans="1:10" x14ac:dyDescent="1">
      <c r="J12" s="5"/>
    </row>
    <row r="27" spans="1:1" x14ac:dyDescent="1">
      <c r="A27" s="1" t="e" cm="1" vm="9">
        <f t="array" ref="A27">_xlfn._xlws.PY(19,0)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faker</vt:lpstr>
      <vt:lpstr>faker-exercise-solutions</vt:lpstr>
      <vt:lpstr>monte-carlo-1</vt:lpstr>
      <vt:lpstr>monte-carlo-exercise</vt:lpstr>
      <vt:lpstr>monte-carlo-2</vt:lpstr>
      <vt:lpstr>profit-path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2024-07-26T22:01:52Z</dcterms:created>
  <dcterms:modified xsi:type="dcterms:W3CDTF">2024-09-11T22:26:55Z</dcterms:modified>
</cp:coreProperties>
</file>